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840"/>
  </bookViews>
  <sheets>
    <sheet name="RKPDES 24" sheetId="3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31" l="1"/>
  <c r="N107" i="31" l="1"/>
  <c r="N103" i="31"/>
  <c r="N82" i="31"/>
  <c r="N30" i="31"/>
  <c r="N108" i="31" l="1"/>
</calcChain>
</file>

<file path=xl/sharedStrings.xml><?xml version="1.0" encoding="utf-8"?>
<sst xmlns="http://schemas.openxmlformats.org/spreadsheetml/2006/main" count="856" uniqueCount="351">
  <si>
    <t>:</t>
  </si>
  <si>
    <t>No</t>
  </si>
  <si>
    <t>Waktu Pelaksanaan</t>
  </si>
  <si>
    <t>Bidang</t>
  </si>
  <si>
    <t>Jenis Kegiatan</t>
  </si>
  <si>
    <t>Sumber</t>
  </si>
  <si>
    <t>Swakelola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</si>
  <si>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</si>
  <si>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</si>
  <si>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</si>
  <si>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</si>
  <si>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</si>
  <si>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</si>
  <si>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</si>
  <si>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</si>
  <si>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</si>
  <si>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</si>
  <si>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</si>
  <si>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</si>
  <si>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Pembangunan Desa</t>
  </si>
  <si>
    <t>Penyelenggaraan Pemerintahan Desa</t>
  </si>
  <si>
    <t>Ketua Tim Penyusun RKP Desa</t>
  </si>
  <si>
    <t>JAPELEDOK</t>
  </si>
  <si>
    <t>PANCUR</t>
  </si>
  <si>
    <t>REMBANG</t>
  </si>
  <si>
    <t>JAWA TENGAH</t>
  </si>
  <si>
    <t>Sub Bidang Pendidikan</t>
  </si>
  <si>
    <t>Sub Bidang Kesehatan</t>
  </si>
  <si>
    <t>Operasional Madin</t>
  </si>
  <si>
    <t>Sub Bidang Pekerjaan Umum dan Penataan Ruang</t>
  </si>
  <si>
    <t>Sub Bidang Kawasan Pemukiman</t>
  </si>
  <si>
    <t>Meningkatkan kesejahteraan masyarakat Desa</t>
  </si>
  <si>
    <t>Sarana Prasarana kantor</t>
  </si>
  <si>
    <t>TASRIPIN</t>
  </si>
  <si>
    <t>SUMIATI</t>
  </si>
  <si>
    <t>Penyediaan Sarana Prasarana Pemerintahan Desa</t>
  </si>
  <si>
    <t>Honor Guru TK</t>
  </si>
  <si>
    <t>Operasional KPMD</t>
  </si>
  <si>
    <t>Mengatasi Bencana</t>
  </si>
  <si>
    <t xml:space="preserve"> </t>
  </si>
  <si>
    <t>Pembangunan Gedung Madrasah</t>
  </si>
  <si>
    <t>Data Eksisting Tahun Berjalan</t>
  </si>
  <si>
    <t>Penerima Manfaat</t>
  </si>
  <si>
    <t>RT 04 RW 01</t>
  </si>
  <si>
    <t>RT 02 RW 01</t>
  </si>
  <si>
    <t>1 Org belum memenuhi pagu maksimal</t>
  </si>
  <si>
    <t>6 Org belum memenuhi pagu maksimal</t>
  </si>
  <si>
    <t>Terpenuhi kebutuhan reguler</t>
  </si>
  <si>
    <t>Terpenuhinya Operasional BPD</t>
  </si>
  <si>
    <t>5 Org Terpenuhinya kesejahteraannya</t>
  </si>
  <si>
    <t>1 org  terpenuhi pagu</t>
  </si>
  <si>
    <t>6 org  terpenuhi pagu</t>
  </si>
  <si>
    <t>7 org  terpenuhi pagu</t>
  </si>
  <si>
    <t>Terepenuhinya Kesejahteraan Guru TK</t>
  </si>
  <si>
    <t>Terepenuhinya Operasional Madin</t>
  </si>
  <si>
    <t>1 unit Gedung</t>
  </si>
  <si>
    <t>Belum ada budaya khas dalam perayaan selamatan Desa</t>
  </si>
  <si>
    <t>Desa</t>
  </si>
  <si>
    <t>Semua Warga</t>
  </si>
  <si>
    <t>DESA</t>
  </si>
  <si>
    <t>PROVINSI</t>
  </si>
  <si>
    <t>Pembinaan Kemasyarakatan</t>
  </si>
  <si>
    <t>Pemberdayaan Masyarakat</t>
  </si>
  <si>
    <t>Penanggulangan Bencana, Darurat dan Mendesak Desa</t>
  </si>
  <si>
    <t>Penanggulangan Bencana</t>
  </si>
  <si>
    <t>Kepala Desa</t>
  </si>
  <si>
    <t>Bankab</t>
  </si>
  <si>
    <t>Banprov</t>
  </si>
  <si>
    <t>RT 03  RW 01</t>
  </si>
  <si>
    <t>memperlancar saluran air</t>
  </si>
  <si>
    <t>Pembangunan GOT U RT 04</t>
  </si>
  <si>
    <t>Meningkatkan prestasi siswa</t>
  </si>
  <si>
    <t>Saluran Drainase ke sungai RT 2 ( samb Pak Yaduri)</t>
  </si>
  <si>
    <t>Peningkatan Kapasitas BPD</t>
  </si>
  <si>
    <t>1 Paket Pelatihan legal drafting</t>
  </si>
  <si>
    <t>RENCANA KERJA PEMERINTAH DESA</t>
  </si>
  <si>
    <t xml:space="preserve">KECAMATAN </t>
  </si>
  <si>
    <t xml:space="preserve">KABUPATEN </t>
  </si>
  <si>
    <t>Bidang /  Jenis Kegiatan</t>
  </si>
  <si>
    <t xml:space="preserve">Lokasi </t>
  </si>
  <si>
    <t>Mendukung</t>
  </si>
  <si>
    <t>SDGs Desa ke-</t>
  </si>
  <si>
    <t>c</t>
  </si>
  <si>
    <t>1.</t>
  </si>
  <si>
    <t xml:space="preserve">Penyelenggaran Belanja Siltap,
Tunjangan dan Operasional
Pemerintahan Desa.
</t>
  </si>
  <si>
    <t>Penyediaan Penghasilan Tetap dan Tunjangan Kepala Desa</t>
  </si>
  <si>
    <t>OB</t>
  </si>
  <si>
    <t>Org</t>
  </si>
  <si>
    <t>ADD</t>
  </si>
  <si>
    <t>Penyediaan Penghasilan Tetap dan Tunjangan Perangkat Desa</t>
  </si>
  <si>
    <t>Penyediaan Jaminan Sosial bagi Kepala Desa dan Perangkat Desa</t>
  </si>
  <si>
    <t>1, 3</t>
  </si>
  <si>
    <t xml:space="preserve"> OB</t>
  </si>
  <si>
    <t>Penyediaan Operasional Pemerintah Desa (ATK, Honor PKPKD dan PPKD dll)</t>
  </si>
  <si>
    <t>Paket</t>
  </si>
  <si>
    <t>ADD &amp; BHPR</t>
  </si>
  <si>
    <t>Penyediaan Operasional BPD (rapat, ATK, Makan Minum, Pakaian Seragam, Listrik dll)</t>
  </si>
  <si>
    <t>Penyediaan Tunjangan Tambahan Penghasilan Kepala Desa</t>
  </si>
  <si>
    <t>1 Org Terpenuhinya pagu maskimal</t>
  </si>
  <si>
    <t>BHPR</t>
  </si>
  <si>
    <t>Penyediaan Tunjangan Tambahan Penghasilan Perangkat Desa</t>
  </si>
  <si>
    <t>Pengadaan Pinger Print</t>
  </si>
  <si>
    <t>unit</t>
  </si>
  <si>
    <t>Kegiatan Verifikasi SDGS Desa</t>
  </si>
  <si>
    <t xml:space="preserve">Belum Validasi data SDGS </t>
  </si>
  <si>
    <t xml:space="preserve">Terpenuhi Validasi data SDGS </t>
  </si>
  <si>
    <t>paket</t>
  </si>
  <si>
    <t>DD</t>
  </si>
  <si>
    <t>Kegiatan Pemutakhiran Data penduduk</t>
  </si>
  <si>
    <t>Belum Validasi data Kependudukan</t>
  </si>
  <si>
    <t>Terpenuhi Validasi data Kependudukan</t>
  </si>
  <si>
    <t>2.</t>
  </si>
  <si>
    <t>Balai Pertemuan yang perlu perbaikan</t>
  </si>
  <si>
    <t>Balai Desa</t>
  </si>
  <si>
    <t>Penyelenggaraan Posyandu</t>
  </si>
  <si>
    <t>Belum terpenuhinya Ops Kegiatan Posyandu</t>
  </si>
  <si>
    <t>Terpenuhinya Ops Posyandu</t>
  </si>
  <si>
    <t>Pos</t>
  </si>
  <si>
    <t>Penyuluhan Bidang Kesehatan</t>
  </si>
  <si>
    <t>Belum adanya penyuluhan Bidang kesehatan</t>
  </si>
  <si>
    <t>Tersedianya Penyuluhan bidang kesehatan</t>
  </si>
  <si>
    <t>Penyelenggaraan Desa Siaga Kesehatan</t>
  </si>
  <si>
    <t>Belum Maksimalnya Kegiatan Kader PSN di Desa</t>
  </si>
  <si>
    <t>Terpenuhinya Kegiatan PSN di Desa</t>
  </si>
  <si>
    <t>Penyelenggaraan Posbindu</t>
  </si>
  <si>
    <t>Belum terpenuhinya kegiatan Posbindu Desa</t>
  </si>
  <si>
    <t>Terpenuhinya Kegiatan Posbindu Desa</t>
  </si>
  <si>
    <t>Operasional PPKBD dan SUB PPKBD</t>
  </si>
  <si>
    <t>Belum terpenuhinya Honor Kader KB</t>
  </si>
  <si>
    <t>Terpenuhinya Honor Kader KB</t>
  </si>
  <si>
    <t>Penyelenggaraan KPM</t>
  </si>
  <si>
    <t>Belum terpenuhinya kegiatan KPM</t>
  </si>
  <si>
    <t>Terpenuhinya kegiatan KPM</t>
  </si>
  <si>
    <t>Vitamin Bayi Gisi buruk ( Stanting )</t>
  </si>
  <si>
    <t>Masih adanya ibu Risti  dan anak Stunting</t>
  </si>
  <si>
    <t>Terpenuhinya Vitamin Ibu Risti dan anak Stunting</t>
  </si>
  <si>
    <t>Kegiatan Kelas Ibu Hamil</t>
  </si>
  <si>
    <t>Belum terpenuhinya Kelas ibu Hamil</t>
  </si>
  <si>
    <t>Terpenuhinya Kelas ibu Hamil</t>
  </si>
  <si>
    <t>Kegiatan Kelas Balita</t>
  </si>
  <si>
    <t>Belum terpenuhinya Kelas Balita</t>
  </si>
  <si>
    <t>terpenuhinya Kelas Balita</t>
  </si>
  <si>
    <t>3.</t>
  </si>
  <si>
    <t>PAD</t>
  </si>
  <si>
    <t>KK</t>
  </si>
  <si>
    <t>4.</t>
  </si>
  <si>
    <t>Pembangunan RTLH</t>
  </si>
  <si>
    <t>5.</t>
  </si>
  <si>
    <t>Sub Bidang Perhubungan, Komunikasi dan Informatika</t>
  </si>
  <si>
    <t>Pengelolaan Jaringan Informasi Desa</t>
  </si>
  <si>
    <t>Belum terpenuhinya internet Desa</t>
  </si>
  <si>
    <t>Infografis Desa</t>
  </si>
  <si>
    <t>Belum terpenuhinya Informasi Desa</t>
  </si>
  <si>
    <t>Belum terpenunhinya Potensi Desa</t>
  </si>
  <si>
    <t>ls</t>
  </si>
  <si>
    <t>Sub Bidang Kelembagaan Masyarakat</t>
  </si>
  <si>
    <t>Kegiatan Operasional RT/ RW</t>
  </si>
  <si>
    <t>Belum terpenuhinya Ops Rt/Rw</t>
  </si>
  <si>
    <t>bln</t>
  </si>
  <si>
    <t>Kegiatan Operasional  PKK</t>
  </si>
  <si>
    <t>Belum terpenuhinya Ops PKK</t>
  </si>
  <si>
    <t>terpenuhinya Ops PKK</t>
  </si>
  <si>
    <t>Kegiatan Operasional  LPMD</t>
  </si>
  <si>
    <t>Belum terpenuhinya Ops LPMD</t>
  </si>
  <si>
    <t>terpenuhinya Ops LPMD</t>
  </si>
  <si>
    <t>Kegiatan Operasional  Karang Taruna</t>
  </si>
  <si>
    <t>Belum terpenuhinya Ops Karang Taruna</t>
  </si>
  <si>
    <t>terpenuhinya Ops Karang Taruna</t>
  </si>
  <si>
    <t>Kegiatan Operasional  Linmas</t>
  </si>
  <si>
    <t>Belum terpenuhinya Ops Linmas</t>
  </si>
  <si>
    <t>terpenuhinya Ops Linmas</t>
  </si>
  <si>
    <t>Kegiatan Operasional  Posyandu</t>
  </si>
  <si>
    <t>Belum terpenuhinya Ops Posyandu</t>
  </si>
  <si>
    <t>terpenuhinya Ops Posyandu</t>
  </si>
  <si>
    <t>Belum terpenuhinya Ops KPMD</t>
  </si>
  <si>
    <t>terpenuhinya Ops KPMD</t>
  </si>
  <si>
    <t>Sub Bidang Peningkatan Kapasitas Aparatur Desa</t>
  </si>
  <si>
    <t>Peningkatan Kapasitas Kepala Desa</t>
  </si>
  <si>
    <t>1 org belum memahami regulasi Desa</t>
  </si>
  <si>
    <t>Peningkatan Kapatitas Perangkat Desa</t>
  </si>
  <si>
    <t>8 org belum memahami regulasi Desa</t>
  </si>
  <si>
    <t>5 org belum memahami regulasi Desa</t>
  </si>
  <si>
    <t>Peningkatan Kapasitas Kepala Kewilayahan, Lembaga Kemasyarakatan Desa, RT/RW, Kader di Desa, Admin Administrasi Desa dll</t>
  </si>
  <si>
    <t>25 org belum memahami tupoksi</t>
  </si>
  <si>
    <t>Terpenuhinya Pelatihan Peningkatan Kapasitas di Desa</t>
  </si>
  <si>
    <t>Belum terpenuhinya perencanan pembangunan desa</t>
  </si>
  <si>
    <t>Kegiatan Musdes Penetapan APBDes 2023</t>
  </si>
  <si>
    <t>Kegiatan Musdes APBDes Perubahan 2022</t>
  </si>
  <si>
    <t>Kegiatan Musdes Musrenbangdes 2024</t>
  </si>
  <si>
    <t>Belum terpenuhinya perencanan pembangunan desa 2024</t>
  </si>
  <si>
    <t>terpenuhinya perencanan pembangunan desa 2024</t>
  </si>
  <si>
    <t>Kegiatan Musdes Sosialisasi dan Pembentukan Posyandu Remaja</t>
  </si>
  <si>
    <t>Belum adanya Posyandu Remaja</t>
  </si>
  <si>
    <t>Terpenuhinya Posyandu Remaja</t>
  </si>
  <si>
    <t>Operasional SPPD dan Honor Admin di Desa</t>
  </si>
  <si>
    <t>Belum terpenuhinya Ops admin di Desa</t>
  </si>
  <si>
    <t>Terpenuhinya Ops admin di Desa</t>
  </si>
  <si>
    <t>Kegiatan Pelatihan Menjahit</t>
  </si>
  <si>
    <t>Belum terpenuhinya ketrampilan Menjahit warga</t>
  </si>
  <si>
    <t>terpenuhinya ketrampilan Menjahit warga</t>
  </si>
  <si>
    <t>Belum terpenuhinya ketrampilan Memasak warga</t>
  </si>
  <si>
    <t>Sub Bidang Pemberdayaan Perempuan, perlindungan anak dan keluarga</t>
  </si>
  <si>
    <t>Kegiatan KPAD</t>
  </si>
  <si>
    <t>Belum terpenuhinya kegiatan KPAD</t>
  </si>
  <si>
    <t>terpenuhinya kegiatan KPAD</t>
  </si>
  <si>
    <t>Kegiatan Penyuluhan Pemberdayaan Perempuan</t>
  </si>
  <si>
    <t>Belum terpenuhinya penyuluhan SPP Desa</t>
  </si>
  <si>
    <t>Terpenuhinya penyuluhan SPP Desa</t>
  </si>
  <si>
    <t>Sub Bidang Dukungan Penanaman Modal</t>
  </si>
  <si>
    <t>Penyertaan Modal Bumdes</t>
  </si>
  <si>
    <t>Belum terpenuhinya sarana prasarana bencana</t>
  </si>
  <si>
    <t xml:space="preserve">Belum terpenuhinya BLT DD </t>
  </si>
  <si>
    <t>Mengetahui,</t>
  </si>
  <si>
    <t>6 org Terpenuhinya pagu maskimal</t>
  </si>
  <si>
    <t>7 Org belum tersedia daftar hadir</t>
  </si>
  <si>
    <t>7 Org terpenuhi daftar hadir</t>
  </si>
  <si>
    <t>Pemdes</t>
  </si>
  <si>
    <t>Tersedianya sapras kantor</t>
  </si>
  <si>
    <t>7 org belum terpenuhinya sapras kantor</t>
  </si>
  <si>
    <t>orang</t>
  </si>
  <si>
    <t>siswa</t>
  </si>
  <si>
    <t>Terpenuhinya Ops RT/RW</t>
  </si>
  <si>
    <t xml:space="preserve">Terpenuhinya modal Bumdes </t>
  </si>
  <si>
    <t>TAHUN 2024</t>
  </si>
  <si>
    <t>Belum terpenuhinya Saluran Rumah tangga warga</t>
  </si>
  <si>
    <t>Rt 01 Rw 01</t>
  </si>
  <si>
    <t>Sub Bidang Ketenteraman, Ketertiban Umum dan Perlindungan Masyarakat</t>
  </si>
  <si>
    <t>Penyelenggaran Festival Kesenian, Adat/Kebudayaan, dan Kegamaan (HUT RI, Raya Keagamaan dll)</t>
  </si>
  <si>
    <t>Sub Bidang Keadaan Mendesak</t>
  </si>
  <si>
    <t>Bantuan Langsung Tunai ( BLT )</t>
  </si>
  <si>
    <t>Tahun 2024</t>
  </si>
  <si>
    <t>Pembangunan drainase RT 05 ( suhari-kuntoro )</t>
  </si>
  <si>
    <t>Rt 05 Rw 01</t>
  </si>
  <si>
    <t>Pembangunan Cek Dam Sungai</t>
  </si>
  <si>
    <t>Belum terpenuhinya akses persediaan air untuk pertanian desa</t>
  </si>
  <si>
    <t xml:space="preserve">Pembangunan  rabat Beton jalan baru </t>
  </si>
  <si>
    <t>Belum terpenuhinya akses Jalan Rt 03</t>
  </si>
  <si>
    <t>Rt 3 Rw 01</t>
  </si>
  <si>
    <t>Pembangunan Gapura Desa</t>
  </si>
  <si>
    <t>Belum terpenuhinya identitas diri</t>
  </si>
  <si>
    <t>Belum terpenuhinya Gedung Serbaguna</t>
  </si>
  <si>
    <t>M2</t>
  </si>
  <si>
    <t>Belum terpenuhinya saluran RT 01</t>
  </si>
  <si>
    <t>Pembangunan Talud Beton jalan poros desa</t>
  </si>
  <si>
    <t>Belum terpenuhinya Talud beton Jalan desa</t>
  </si>
  <si>
    <t>Pendistrian jalan dari Bapak Samani s/d edo</t>
  </si>
  <si>
    <t>Rt 04 Rw 01</t>
  </si>
  <si>
    <t>Belum terpenuhinya jalan desa yang baik bagi warga</t>
  </si>
  <si>
    <t>Belum terpenuhinya kelas remaja</t>
  </si>
  <si>
    <t>Terpenuhinya kelas remaja</t>
  </si>
  <si>
    <t>Penyertaan Modal Bumdesma</t>
  </si>
  <si>
    <t>Terpenuhinya modal Bumdesma</t>
  </si>
  <si>
    <t>M</t>
  </si>
  <si>
    <t xml:space="preserve">Lanjutan Got U RT 2 </t>
  </si>
  <si>
    <t xml:space="preserve">Belum terpenuhinya saluran bagi warga </t>
  </si>
  <si>
    <t>RT 02</t>
  </si>
  <si>
    <t>Pemeliharaan Saluran RT 01</t>
  </si>
  <si>
    <t>Belum terpenuhinya ops madin</t>
  </si>
  <si>
    <t>Belum Terpenuhinya Kesejahteraan Guru TK</t>
  </si>
  <si>
    <t>Belum terpenuhinya Gedung madrsah</t>
  </si>
  <si>
    <t>belum terpenuhinya mainan untuk anak-anak</t>
  </si>
  <si>
    <t>Saluran Drainase RT 03( REBI)</t>
  </si>
  <si>
    <t>Pengadaan motor dinas</t>
  </si>
  <si>
    <t>Belum terpenuhinya pengadaan motor dinas</t>
  </si>
  <si>
    <t>tersedianya motor dinas</t>
  </si>
  <si>
    <t>pemdes</t>
  </si>
  <si>
    <t>kegiatan Kelas Remaja</t>
  </si>
  <si>
    <t xml:space="preserve">Langganan Koran </t>
  </si>
  <si>
    <t>10 Keluarga belum memiliki rumah layak huni</t>
  </si>
  <si>
    <t>Belum terpenuhinya koran desa</t>
  </si>
  <si>
    <t xml:space="preserve">Pelatihan Hantaran / Parsel </t>
  </si>
  <si>
    <t>Pelatihan tata boga</t>
  </si>
  <si>
    <t xml:space="preserve">Belum terpenuhinya ketrampilan hantaran </t>
  </si>
  <si>
    <t>7 Org terpenuhinya jaminan sosial Kades dan perangkat Desa</t>
  </si>
  <si>
    <t>Volume dan satuan</t>
  </si>
  <si>
    <t>Jumlah ( Rp)</t>
  </si>
  <si>
    <t>Biaya dan Sumber Pembiayaan</t>
  </si>
  <si>
    <t>Pola Pelaksanaan ( swakelola/kerjasama Antar Desa/ Kerjasama pihak ketiga )</t>
  </si>
  <si>
    <t>Target Capaian</t>
  </si>
  <si>
    <t>Kegiatan Musdes Pertanggungjawaban APBDes 2023</t>
  </si>
  <si>
    <t>Terpenuhinya musdes Kegiatan Laporan APBDes 2023</t>
  </si>
  <si>
    <t>Terpenuhinya musdes Perubahan APBDes 2023</t>
  </si>
  <si>
    <t>Terpenuhinya musdes Perubahan RKPDes 2023</t>
  </si>
  <si>
    <t>terpenuhinya musdes Penetapan APBDes 2024</t>
  </si>
  <si>
    <t>Belum terpenuhinya musdes Penetapan APBDes 2024</t>
  </si>
  <si>
    <t>Belum terpenuhinya musdes Perubahan RKPDes 2024</t>
  </si>
  <si>
    <t>Belum terpenuhinya musdes Perubahan APBDes 2023</t>
  </si>
  <si>
    <t>Belum terpenuhinya  Kegiatan Laporan APBDes 2023</t>
  </si>
  <si>
    <t>Japeledok,        September  2023</t>
  </si>
  <si>
    <t>Terpenuhinya keterampilan hantaran</t>
  </si>
  <si>
    <t>Terpenuhinya Keterampilan memasak</t>
  </si>
  <si>
    <t xml:space="preserve">Terpenuhinya Sanitasi Lingkungan </t>
  </si>
  <si>
    <t>Terpenuhinya akses Persediaan air</t>
  </si>
  <si>
    <t>Terpenuhinya akses jalan</t>
  </si>
  <si>
    <t>Terpenuhinya identitas diri</t>
  </si>
  <si>
    <t>Terpenuhinya Gedung Serbaguna</t>
  </si>
  <si>
    <t>Terpenuhinya Talud</t>
  </si>
  <si>
    <t>Terpenuhinya langganan koran</t>
  </si>
  <si>
    <t>Terpenuhinya jaringan internet desa</t>
  </si>
  <si>
    <t>Terpenuhinya informasi Desa</t>
  </si>
  <si>
    <t>Terpenuhinya rumah layak huni</t>
  </si>
  <si>
    <t>Terpenuhinya saluran RT 01</t>
  </si>
  <si>
    <t>Terpenuhinya Saluran RT 02</t>
  </si>
  <si>
    <t>Terpenuhinya jalan desa bagi warga</t>
  </si>
  <si>
    <t>Meningkatkan pelayanan bagi masyarakat desa</t>
  </si>
  <si>
    <t>Pembangunan Gedung Serbaguna</t>
  </si>
  <si>
    <t>Mainan/ APE luar TK</t>
  </si>
  <si>
    <t>Mebelair TK</t>
  </si>
  <si>
    <t>Mebelair Madin</t>
  </si>
  <si>
    <t>Belum terpenuhinya mebelair TK</t>
  </si>
  <si>
    <t>Belum terpenuhinya mebelair Madin</t>
  </si>
  <si>
    <t>Terpenuhinya mebelair TK</t>
  </si>
  <si>
    <t>Terpenuhinya mebelair Madin</t>
  </si>
  <si>
    <t>Melestarikan budaya desa</t>
  </si>
  <si>
    <t xml:space="preserve">Seragam Pemerintah desa dan kelembagaan </t>
  </si>
  <si>
    <t>Belum terpenuhinya Seragam Pemdes dan kelembagaan</t>
  </si>
  <si>
    <t>Tesedianya Seragam</t>
  </si>
  <si>
    <t>Sanitasi Lingkungan RT 02</t>
  </si>
  <si>
    <t>Alat Kesehatan</t>
  </si>
  <si>
    <t>Belum terpenuhinya alat kesehatan</t>
  </si>
  <si>
    <t>Terpenuhinya alat kesehatan</t>
  </si>
  <si>
    <t xml:space="preserve">Paket </t>
  </si>
  <si>
    <t>PKTD</t>
  </si>
  <si>
    <t>TOTAL BIDANG 1</t>
  </si>
  <si>
    <t>TOTAL BIDANG 2</t>
  </si>
  <si>
    <t>Penyediaan Tunjangan BPD dan ketenagakerjaan</t>
  </si>
  <si>
    <t>Operasional RT/RW</t>
  </si>
  <si>
    <t>Terpenuhinya Operasional RT/RW</t>
  </si>
  <si>
    <t>Pelebaran jalan hotmix Masjid   s/d perempatan</t>
  </si>
  <si>
    <t>TOTAL BIDANG 3</t>
  </si>
  <si>
    <t>TOTAL BIDANG 4</t>
  </si>
  <si>
    <t>TOTAL BIDANG 5</t>
  </si>
  <si>
    <t>TOTAL 1+2+3+4+5</t>
  </si>
  <si>
    <t>Pembangunan Drainase RT 03</t>
  </si>
  <si>
    <t xml:space="preserve">Belum tercukupi sanitasi lingkungan </t>
  </si>
  <si>
    <t>APBN</t>
  </si>
  <si>
    <t>Lanjutan pembangunan Balai Desa</t>
  </si>
  <si>
    <t>Pem. Bendungan</t>
  </si>
  <si>
    <t xml:space="preserve">belum terpenuhinya kebutuhan air untuk pertanian masyarakat desa </t>
  </si>
  <si>
    <t>memperlancar saluran air pertanian</t>
  </si>
  <si>
    <t>desa</t>
  </si>
  <si>
    <t>Pembuatan Peta desa</t>
  </si>
  <si>
    <t>Belum terpenuhinya peta desa</t>
  </si>
  <si>
    <t>Terpenuhinya peta desa</t>
  </si>
  <si>
    <t>Kk</t>
  </si>
  <si>
    <t>Kegiatan Musdes Review RKPDes 2024</t>
  </si>
  <si>
    <t>Kegiatan Musdes Penyusunan RKPDes 2025</t>
  </si>
  <si>
    <t>Lanjutan Pedelisasi jalan sawah panggang</t>
  </si>
  <si>
    <t>Masih perlunya peningkatan jalan desa</t>
  </si>
  <si>
    <t>Terpenuhinya peningkatan jalan desa</t>
  </si>
  <si>
    <t>Tahun2024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</si>
</sst>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</font>
    <font>
      <sz val="10"/>
      <name val="Calibri Light"/>
      <family val="1"/>
      <scheme val="maj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mbria"/>
      <family val="1"/>
    </font>
    <font>
      <b/>
      <sz val="12"/>
      <color theme="1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0"/>
      <name val="Book Antiqua"/>
      <family val="1"/>
    </font>
    <font>
      <u/>
      <sz val="11"/>
      <name val="Book Antiqua"/>
      <family val="1"/>
    </font>
    <font>
      <sz val="10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</font>
    <font>
      <b/>
      <u/>
      <sz val="11"/>
      <name val="Book Antiqua"/>
      <family val="1"/>
    </font>
    <font>
      <sz val="11"/>
      <color theme="1"/>
      <name val="Cambria"/>
      <family val="1"/>
    </font>
    <font>
      <sz val="1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30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1" fontId="9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1" fontId="9" fillId="0" borderId="1" xfId="2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1" fontId="9" fillId="0" borderId="1" xfId="14" applyNumberFormat="1" applyFont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0" xfId="0" applyFont="1" applyFill="1"/>
    <xf numFmtId="41" fontId="9" fillId="0" borderId="1" xfId="2" applyFont="1" applyBorder="1" applyAlignment="1">
      <alignment vertical="center"/>
    </xf>
    <xf numFmtId="41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1" fontId="13" fillId="0" borderId="1" xfId="2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 vertical="center" wrapText="1"/>
    </xf>
    <xf numFmtId="41" fontId="13" fillId="0" borderId="1" xfId="14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/>
    </xf>
    <xf numFmtId="41" fontId="13" fillId="0" borderId="0" xfId="2" applyNumberFormat="1" applyFont="1" applyBorder="1" applyAlignment="1">
      <alignment horizontal="center" vertical="center"/>
    </xf>
    <xf numFmtId="41" fontId="9" fillId="0" borderId="1" xfId="9" applyNumberFormat="1" applyFont="1" applyBorder="1" applyAlignment="1">
      <alignment horizontal="center" vertical="center"/>
    </xf>
    <xf numFmtId="41" fontId="9" fillId="0" borderId="1" xfId="7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41" fontId="9" fillId="0" borderId="1" xfId="8" applyNumberFormat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1" fontId="9" fillId="2" borderId="1" xfId="8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2" applyNumberFormat="1" applyFont="1" applyFill="1" applyBorder="1" applyAlignment="1">
      <alignment horizontal="center" vertical="center"/>
    </xf>
    <xf numFmtId="41" fontId="9" fillId="2" borderId="1" xfId="9" applyNumberFormat="1" applyFont="1" applyFill="1" applyBorder="1" applyAlignment="1">
      <alignment horizontal="center" vertical="center"/>
    </xf>
    <xf numFmtId="41" fontId="9" fillId="2" borderId="1" xfId="0" applyNumberFormat="1" applyFont="1" applyFill="1" applyBorder="1" applyAlignment="1">
      <alignment vertical="center" wrapText="1"/>
    </xf>
    <xf numFmtId="0" fontId="9" fillId="2" borderId="1" xfId="6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vertical="center" wrapText="1"/>
    </xf>
    <xf numFmtId="41" fontId="9" fillId="0" borderId="1" xfId="13" applyNumberFormat="1" applyFont="1" applyBorder="1" applyAlignment="1">
      <alignment horizontal="center" vertical="center"/>
    </xf>
    <xf numFmtId="41" fontId="9" fillId="0" borderId="1" xfId="15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43" fontId="0" fillId="0" borderId="1" xfId="4" applyFont="1" applyBorder="1" applyAlignment="1">
      <alignment horizontal="right" vertical="center"/>
    </xf>
    <xf numFmtId="0" fontId="9" fillId="0" borderId="3" xfId="1" applyFont="1" applyFill="1" applyBorder="1" applyAlignment="1">
      <alignment horizontal="center" vertical="center" wrapText="1"/>
    </xf>
    <xf numFmtId="41" fontId="9" fillId="0" borderId="0" xfId="9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43" fontId="0" fillId="0" borderId="1" xfId="4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41" fontId="9" fillId="0" borderId="4" xfId="0" applyNumberFormat="1" applyFont="1" applyBorder="1" applyAlignment="1">
      <alignment horizontal="center" vertical="center" wrapText="1"/>
    </xf>
    <xf numFmtId="41" fontId="9" fillId="0" borderId="7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3" fontId="17" fillId="0" borderId="1" xfId="4" quotePrefix="1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41" fontId="9" fillId="0" borderId="3" xfId="7" applyNumberFormat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41" fontId="9" fillId="0" borderId="3" xfId="2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41" fontId="9" fillId="0" borderId="2" xfId="2" applyNumberFormat="1" applyFont="1" applyBorder="1" applyAlignment="1">
      <alignment horizontal="center" vertical="center"/>
    </xf>
    <xf numFmtId="41" fontId="13" fillId="0" borderId="2" xfId="0" applyNumberFormat="1" applyFont="1" applyBorder="1" applyAlignment="1">
      <alignment horizontal="center" vertical="center" wrapText="1"/>
    </xf>
    <xf numFmtId="43" fontId="18" fillId="0" borderId="1" xfId="4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0" fillId="0" borderId="0" xfId="15" applyFont="1" applyBorder="1" applyAlignment="1">
      <alignment horizontal="center" vertical="center" wrapText="1"/>
    </xf>
    <xf numFmtId="0" fontId="10" fillId="0" borderId="1" xfId="15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43" fontId="9" fillId="0" borderId="1" xfId="4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43" fontId="9" fillId="0" borderId="4" xfId="4" applyFont="1" applyBorder="1" applyAlignment="1">
      <alignment horizontal="right" vertical="center" wrapText="1"/>
    </xf>
    <xf numFmtId="43" fontId="9" fillId="0" borderId="1" xfId="4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3" fontId="9" fillId="0" borderId="1" xfId="4" applyFont="1" applyBorder="1" applyAlignment="1">
      <alignment horizontal="left" vertical="center"/>
    </xf>
    <xf numFmtId="43" fontId="9" fillId="0" borderId="3" xfId="4" applyFont="1" applyFill="1" applyBorder="1" applyAlignment="1">
      <alignment horizontal="left" vertical="center"/>
    </xf>
    <xf numFmtId="43" fontId="9" fillId="2" borderId="1" xfId="4" applyFont="1" applyFill="1" applyBorder="1" applyAlignment="1">
      <alignment horizontal="center" vertical="center"/>
    </xf>
    <xf numFmtId="43" fontId="17" fillId="2" borderId="1" xfId="4" quotePrefix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2" borderId="1" xfId="1" quotePrefix="1" applyFont="1" applyFill="1" applyBorder="1" applyAlignment="1">
      <alignment horizontal="center" vertical="center" wrapText="1"/>
    </xf>
    <xf numFmtId="0" fontId="17" fillId="0" borderId="1" xfId="1" quotePrefix="1" applyFont="1" applyBorder="1" applyAlignment="1">
      <alignment horizontal="center" vertical="center" wrapText="1"/>
    </xf>
    <xf numFmtId="43" fontId="9" fillId="0" borderId="1" xfId="4" applyFont="1" applyBorder="1" applyAlignment="1">
      <alignment vertical="center"/>
    </xf>
    <xf numFmtId="43" fontId="9" fillId="0" borderId="2" xfId="4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43" fontId="17" fillId="0" borderId="1" xfId="4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3" fontId="0" fillId="0" borderId="1" xfId="4" applyFont="1" applyBorder="1" applyAlignment="1">
      <alignment vertical="center"/>
    </xf>
    <xf numFmtId="41" fontId="9" fillId="0" borderId="3" xfId="8" applyNumberFormat="1" applyFont="1" applyFill="1" applyBorder="1" applyAlignment="1">
      <alignment vertical="center" wrapText="1"/>
    </xf>
    <xf numFmtId="43" fontId="9" fillId="0" borderId="3" xfId="4" applyFont="1" applyFill="1" applyBorder="1" applyAlignment="1">
      <alignment horizontal="center" vertical="center"/>
    </xf>
    <xf numFmtId="41" fontId="13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41" fontId="10" fillId="0" borderId="1" xfId="2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3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1" fontId="10" fillId="0" borderId="5" xfId="2" applyNumberFormat="1" applyFont="1" applyBorder="1" applyAlignment="1">
      <alignment horizontal="center" vertical="center"/>
    </xf>
    <xf numFmtId="41" fontId="10" fillId="0" borderId="6" xfId="2" applyNumberFormat="1" applyFont="1" applyBorder="1" applyAlignment="1">
      <alignment horizontal="center" vertical="center"/>
    </xf>
    <xf numFmtId="41" fontId="10" fillId="0" borderId="7" xfId="2" applyNumberFormat="1" applyFont="1" applyBorder="1" applyAlignment="1">
      <alignment horizontal="center" vertical="center"/>
    </xf>
    <xf numFmtId="0" fontId="10" fillId="0" borderId="5" xfId="15" applyFont="1" applyBorder="1" applyAlignment="1">
      <alignment horizontal="left" vertical="center" wrapText="1"/>
    </xf>
    <xf numFmtId="0" fontId="10" fillId="0" borderId="6" xfId="15" applyFont="1" applyBorder="1" applyAlignment="1">
      <alignment horizontal="left" vertical="center" wrapText="1"/>
    </xf>
    <xf numFmtId="0" fontId="10" fillId="0" borderId="7" xfId="15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1" fontId="10" fillId="0" borderId="5" xfId="2" applyFont="1" applyBorder="1" applyAlignment="1">
      <alignment horizontal="center" vertical="center"/>
    </xf>
    <xf numFmtId="41" fontId="10" fillId="0" borderId="6" xfId="2" applyFont="1" applyBorder="1" applyAlignment="1">
      <alignment horizontal="center" vertical="center"/>
    </xf>
    <xf numFmtId="41" fontId="10" fillId="0" borderId="7" xfId="2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43" fontId="16" fillId="0" borderId="5" xfId="4" applyFont="1" applyBorder="1" applyAlignment="1">
      <alignment horizontal="center" vertical="center"/>
    </xf>
    <xf numFmtId="43" fontId="16" fillId="0" borderId="6" xfId="4" applyFont="1" applyBorder="1" applyAlignment="1">
      <alignment horizontal="center" vertical="center"/>
    </xf>
    <xf numFmtId="43" fontId="16" fillId="0" borderId="7" xfId="4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16">
    <cellStyle name="Comma" xfId="4" builtinId="3"/>
    <cellStyle name="Comma [0] 3" xfId="2"/>
    <cellStyle name="Comma 2" xfId="5"/>
    <cellStyle name="Comma 2 4" xfId="11"/>
    <cellStyle name="Comma 2 7" xfId="10"/>
    <cellStyle name="Normal" xfId="0" builtinId="0"/>
    <cellStyle name="Normal 10" xfId="6"/>
    <cellStyle name="Normal 11" xfId="7"/>
    <cellStyle name="Normal 12" xfId="8"/>
    <cellStyle name="Normal 13" xfId="9"/>
    <cellStyle name="Normal 17" xfId="12"/>
    <cellStyle name="Normal 18" xfId="14"/>
    <cellStyle name="Normal 2" xfId="3"/>
    <cellStyle name="Normal 20" xfId="13"/>
    <cellStyle name="Normal 21" xfId="1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topLeftCell="A95" zoomScale="66" zoomScaleNormal="66" workbookViewId="0">
      <selection activeCell="D51" sqref="D51"/>
    </sheetView>
  </sheetViews>
  <sheetFormatPr defaultRowHeight="15" x14ac:dyDescent="0.25"/>
  <cols>
    <col min="1" max="1" width="4.28515625" customWidth="1"/>
    <col min="2" max="2" width="21.140625" customWidth="1"/>
    <col min="4" max="4" width="25.85546875" customWidth="1"/>
    <col min="5" max="5" width="16.5703125" customWidth="1"/>
    <col min="6" max="6" width="32.28515625" customWidth="1"/>
    <col min="7" max="7" width="26.7109375" customWidth="1"/>
    <col min="8" max="8" width="10.5703125" customWidth="1"/>
    <col min="9" max="9" width="6.7109375" customWidth="1"/>
    <col min="10" max="10" width="7.5703125" customWidth="1"/>
    <col min="13" max="13" width="13.140625" customWidth="1"/>
    <col min="14" max="14" width="20.5703125" customWidth="1"/>
    <col min="15" max="15" width="16.140625" customWidth="1"/>
    <col min="16" max="16" width="17.42578125" customWidth="1"/>
    <col min="17" max="17" width="18" customWidth="1"/>
  </cols>
  <sheetData>
    <row r="1" spans="1:19" ht="16.5" x14ac:dyDescent="0.3">
      <c r="A1" s="155" t="s">
        <v>75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 ht="16.5" x14ac:dyDescent="0.3">
      <c r="A2" s="155" t="s">
        <v>223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4"/>
    </row>
    <row r="3" spans="1:19" ht="16.5" x14ac:dyDescent="0.3">
      <c r="A3" s="20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4"/>
    </row>
    <row r="4" spans="1:19" ht="20.25" customHeight="1" x14ac:dyDescent="0.3">
      <c r="A4" s="120" t="s">
        <v>59</v>
      </c>
      <c r="B4" s="37"/>
      <c r="C4" s="6" t="s">
        <v>0</v>
      </c>
      <c r="D4" s="119" t="s">
        <v>22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0"/>
      <c r="R4" s="4"/>
    </row>
    <row r="5" spans="1:19" ht="16.5" customHeight="1" x14ac:dyDescent="0.3">
      <c r="A5" s="120" t="s">
        <v>76</v>
      </c>
      <c r="B5" s="37"/>
      <c r="C5" s="6" t="s">
        <v>0</v>
      </c>
      <c r="D5" s="119" t="s">
        <v>23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0"/>
      <c r="R5" s="4"/>
    </row>
    <row r="6" spans="1:19" ht="16.5" customHeight="1" x14ac:dyDescent="0.3">
      <c r="A6" s="120" t="s">
        <v>77</v>
      </c>
      <c r="B6" s="37"/>
      <c r="C6" s="6" t="s">
        <v>0</v>
      </c>
      <c r="D6" s="119" t="s">
        <v>24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10"/>
      <c r="R6" s="4"/>
    </row>
    <row r="7" spans="1:19" ht="21" customHeight="1" x14ac:dyDescent="0.3">
      <c r="A7" s="120" t="s">
        <v>60</v>
      </c>
      <c r="B7" s="37"/>
      <c r="C7" s="6" t="s">
        <v>0</v>
      </c>
      <c r="D7" s="119" t="s">
        <v>25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10"/>
      <c r="R7" s="4"/>
    </row>
    <row r="8" spans="1:19" ht="16.5" customHeight="1" x14ac:dyDescent="0.3">
      <c r="A8" s="156" t="s">
        <v>1</v>
      </c>
      <c r="B8" s="227" t="s">
        <v>78</v>
      </c>
      <c r="C8" s="227"/>
      <c r="D8" s="227"/>
      <c r="E8" s="97"/>
      <c r="F8" s="208" t="s">
        <v>41</v>
      </c>
      <c r="G8" s="185" t="s">
        <v>278</v>
      </c>
      <c r="H8" s="190" t="s">
        <v>79</v>
      </c>
      <c r="I8" s="211" t="s">
        <v>274</v>
      </c>
      <c r="J8" s="212"/>
      <c r="K8" s="204" t="s">
        <v>42</v>
      </c>
      <c r="L8" s="205"/>
      <c r="M8" s="204" t="s">
        <v>2</v>
      </c>
      <c r="N8" s="204" t="s">
        <v>276</v>
      </c>
      <c r="O8" s="205"/>
      <c r="P8" s="208" t="s">
        <v>277</v>
      </c>
      <c r="Q8" s="209"/>
      <c r="R8" s="4"/>
    </row>
    <row r="9" spans="1:19" ht="16.5" customHeight="1" x14ac:dyDescent="0.3">
      <c r="A9" s="156"/>
      <c r="B9" s="210" t="s">
        <v>3</v>
      </c>
      <c r="C9" s="211" t="s">
        <v>4</v>
      </c>
      <c r="D9" s="212"/>
      <c r="E9" s="11" t="s">
        <v>80</v>
      </c>
      <c r="F9" s="208"/>
      <c r="G9" s="228"/>
      <c r="H9" s="191"/>
      <c r="I9" s="213"/>
      <c r="J9" s="214"/>
      <c r="K9" s="206"/>
      <c r="L9" s="207"/>
      <c r="M9" s="206"/>
      <c r="N9" s="206"/>
      <c r="O9" s="207"/>
      <c r="P9" s="208"/>
      <c r="Q9" s="209"/>
      <c r="R9" s="4"/>
    </row>
    <row r="10" spans="1:19" ht="41.25" customHeight="1" x14ac:dyDescent="0.3">
      <c r="A10" s="156"/>
      <c r="B10" s="210"/>
      <c r="C10" s="213"/>
      <c r="D10" s="214"/>
      <c r="E10" s="11" t="s">
        <v>81</v>
      </c>
      <c r="F10" s="208"/>
      <c r="G10" s="228"/>
      <c r="H10" s="191"/>
      <c r="I10" s="213"/>
      <c r="J10" s="214"/>
      <c r="K10" s="206"/>
      <c r="L10" s="207"/>
      <c r="M10" s="206"/>
      <c r="N10" s="98" t="s">
        <v>275</v>
      </c>
      <c r="O10" s="98" t="s">
        <v>5</v>
      </c>
      <c r="P10" s="208"/>
      <c r="Q10" s="209"/>
      <c r="R10" s="4"/>
    </row>
    <row r="11" spans="1:19" ht="16.5" hidden="1" x14ac:dyDescent="0.3">
      <c r="A11" s="156"/>
      <c r="B11" s="210"/>
      <c r="C11" s="215"/>
      <c r="D11" s="216"/>
      <c r="E11" s="12"/>
      <c r="F11" s="208"/>
      <c r="G11" s="74"/>
      <c r="H11" s="192"/>
      <c r="I11" s="215"/>
      <c r="J11" s="216"/>
      <c r="K11" s="22"/>
      <c r="L11" s="23"/>
      <c r="M11" s="229"/>
      <c r="N11" s="99"/>
      <c r="O11" s="99"/>
      <c r="P11" s="208"/>
      <c r="Q11" s="209"/>
      <c r="R11" s="4"/>
    </row>
    <row r="12" spans="1:19" ht="16.5" x14ac:dyDescent="0.25">
      <c r="A12" s="13" t="s">
        <v>7</v>
      </c>
      <c r="B12" s="95" t="s">
        <v>8</v>
      </c>
      <c r="C12" s="217" t="s">
        <v>82</v>
      </c>
      <c r="D12" s="218"/>
      <c r="E12" s="95" t="s">
        <v>9</v>
      </c>
      <c r="F12" s="95" t="s">
        <v>10</v>
      </c>
      <c r="G12" s="95" t="s">
        <v>11</v>
      </c>
      <c r="H12" s="100" t="s">
        <v>12</v>
      </c>
      <c r="I12" s="101"/>
      <c r="J12" s="100" t="s">
        <v>13</v>
      </c>
      <c r="K12" s="101"/>
      <c r="L12" s="95" t="s">
        <v>14</v>
      </c>
      <c r="M12" s="95" t="s">
        <v>15</v>
      </c>
      <c r="N12" s="95" t="s">
        <v>16</v>
      </c>
      <c r="O12" s="104" t="s">
        <v>15</v>
      </c>
      <c r="P12" s="118" t="s">
        <v>17</v>
      </c>
      <c r="Q12" s="70"/>
      <c r="R12" s="8"/>
    </row>
    <row r="13" spans="1:19" ht="31.5" customHeight="1" x14ac:dyDescent="0.25">
      <c r="A13" s="94">
        <v>1</v>
      </c>
      <c r="B13" s="219" t="s">
        <v>20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1"/>
      <c r="Q13" s="12"/>
      <c r="R13" s="8"/>
    </row>
    <row r="14" spans="1:19" ht="64.5" customHeight="1" x14ac:dyDescent="0.3">
      <c r="A14" s="222" t="s">
        <v>83</v>
      </c>
      <c r="B14" s="224" t="s">
        <v>84</v>
      </c>
      <c r="C14" s="92">
        <v>1</v>
      </c>
      <c r="D14" s="71" t="s">
        <v>85</v>
      </c>
      <c r="E14" s="92">
        <v>18</v>
      </c>
      <c r="F14" s="106" t="s">
        <v>45</v>
      </c>
      <c r="G14" s="77" t="s">
        <v>50</v>
      </c>
      <c r="H14" s="96" t="s">
        <v>57</v>
      </c>
      <c r="I14" s="96">
        <v>1</v>
      </c>
      <c r="J14" s="92" t="s">
        <v>86</v>
      </c>
      <c r="K14" s="92">
        <v>1</v>
      </c>
      <c r="L14" s="92" t="s">
        <v>87</v>
      </c>
      <c r="M14" s="92" t="s">
        <v>230</v>
      </c>
      <c r="N14" s="121">
        <v>49800000</v>
      </c>
      <c r="O14" s="72" t="s">
        <v>88</v>
      </c>
      <c r="P14" s="107" t="s">
        <v>6</v>
      </c>
      <c r="Q14" t="s">
        <v>39</v>
      </c>
      <c r="R14" s="4"/>
    </row>
    <row r="15" spans="1:19" ht="76.5" customHeight="1" x14ac:dyDescent="0.3">
      <c r="A15" s="223"/>
      <c r="B15" s="224"/>
      <c r="C15" s="13">
        <v>2</v>
      </c>
      <c r="D15" s="24" t="s">
        <v>89</v>
      </c>
      <c r="E15" s="104">
        <v>18</v>
      </c>
      <c r="F15" s="102" t="s">
        <v>46</v>
      </c>
      <c r="G15" s="77" t="s">
        <v>51</v>
      </c>
      <c r="H15" s="104" t="s">
        <v>57</v>
      </c>
      <c r="I15" s="104">
        <v>6</v>
      </c>
      <c r="J15" s="13" t="s">
        <v>86</v>
      </c>
      <c r="K15" s="13">
        <v>6</v>
      </c>
      <c r="L15" s="13" t="s">
        <v>87</v>
      </c>
      <c r="M15" s="13" t="s">
        <v>230</v>
      </c>
      <c r="N15" s="122">
        <v>180000000</v>
      </c>
      <c r="O15" s="15" t="s">
        <v>88</v>
      </c>
      <c r="P15" s="107" t="s">
        <v>6</v>
      </c>
      <c r="R15" s="4"/>
    </row>
    <row r="16" spans="1:19" ht="79.5" customHeight="1" x14ac:dyDescent="0.3">
      <c r="A16" s="223"/>
      <c r="B16" s="224"/>
      <c r="C16" s="13">
        <v>3</v>
      </c>
      <c r="D16" s="24" t="s">
        <v>90</v>
      </c>
      <c r="E16" s="104" t="s">
        <v>91</v>
      </c>
      <c r="F16" s="102" t="s">
        <v>273</v>
      </c>
      <c r="G16" s="77" t="s">
        <v>52</v>
      </c>
      <c r="H16" s="104" t="s">
        <v>57</v>
      </c>
      <c r="I16" s="104">
        <v>7</v>
      </c>
      <c r="J16" s="13" t="s">
        <v>92</v>
      </c>
      <c r="K16" s="13">
        <v>7</v>
      </c>
      <c r="L16" s="13" t="s">
        <v>87</v>
      </c>
      <c r="M16" s="13" t="s">
        <v>230</v>
      </c>
      <c r="N16" s="122">
        <v>8110800</v>
      </c>
      <c r="O16" s="15" t="s">
        <v>88</v>
      </c>
      <c r="P16" s="107" t="s">
        <v>6</v>
      </c>
      <c r="R16" s="4"/>
    </row>
    <row r="17" spans="1:19" ht="76.5" customHeight="1" x14ac:dyDescent="0.3">
      <c r="A17" s="223"/>
      <c r="B17" s="224"/>
      <c r="C17" s="13">
        <v>4</v>
      </c>
      <c r="D17" s="24" t="s">
        <v>93</v>
      </c>
      <c r="E17" s="104">
        <v>18</v>
      </c>
      <c r="F17" s="102" t="s">
        <v>47</v>
      </c>
      <c r="G17" s="77" t="s">
        <v>47</v>
      </c>
      <c r="H17" s="104" t="s">
        <v>57</v>
      </c>
      <c r="I17" s="104">
        <v>1</v>
      </c>
      <c r="J17" s="13" t="s">
        <v>94</v>
      </c>
      <c r="K17" s="13">
        <v>7</v>
      </c>
      <c r="L17" s="13" t="s">
        <v>87</v>
      </c>
      <c r="M17" s="13" t="s">
        <v>230</v>
      </c>
      <c r="N17" s="122">
        <v>55055986</v>
      </c>
      <c r="O17" s="15" t="s">
        <v>95</v>
      </c>
      <c r="P17" s="107" t="s">
        <v>6</v>
      </c>
      <c r="R17" s="4"/>
    </row>
    <row r="18" spans="1:19" ht="63" customHeight="1" x14ac:dyDescent="0.3">
      <c r="A18" s="223"/>
      <c r="B18" s="224"/>
      <c r="C18" s="13">
        <v>5</v>
      </c>
      <c r="D18" s="24" t="s">
        <v>325</v>
      </c>
      <c r="E18" s="104">
        <v>18</v>
      </c>
      <c r="F18" s="102" t="s">
        <v>49</v>
      </c>
      <c r="G18" s="77" t="s">
        <v>49</v>
      </c>
      <c r="H18" s="104" t="s">
        <v>57</v>
      </c>
      <c r="I18" s="104">
        <v>5</v>
      </c>
      <c r="J18" s="13" t="s">
        <v>86</v>
      </c>
      <c r="K18" s="13">
        <v>5</v>
      </c>
      <c r="L18" s="13" t="s">
        <v>87</v>
      </c>
      <c r="M18" s="13" t="s">
        <v>230</v>
      </c>
      <c r="N18" s="122">
        <v>21607260</v>
      </c>
      <c r="O18" s="15" t="s">
        <v>88</v>
      </c>
      <c r="P18" s="107" t="s">
        <v>6</v>
      </c>
      <c r="R18" s="4"/>
    </row>
    <row r="19" spans="1:19" ht="66" x14ac:dyDescent="0.3">
      <c r="A19" s="223"/>
      <c r="B19" s="224"/>
      <c r="C19" s="13">
        <v>6</v>
      </c>
      <c r="D19" s="24" t="s">
        <v>96</v>
      </c>
      <c r="E19" s="104">
        <v>18</v>
      </c>
      <c r="F19" s="102" t="s">
        <v>48</v>
      </c>
      <c r="G19" s="77" t="s">
        <v>48</v>
      </c>
      <c r="H19" s="104" t="s">
        <v>57</v>
      </c>
      <c r="I19" s="104">
        <v>1</v>
      </c>
      <c r="J19" s="13" t="s">
        <v>94</v>
      </c>
      <c r="K19" s="13">
        <v>5</v>
      </c>
      <c r="L19" s="13" t="s">
        <v>87</v>
      </c>
      <c r="M19" s="13" t="s">
        <v>230</v>
      </c>
      <c r="N19" s="122">
        <v>1500000</v>
      </c>
      <c r="O19" s="15" t="s">
        <v>88</v>
      </c>
      <c r="P19" s="107" t="s">
        <v>6</v>
      </c>
      <c r="R19" s="4"/>
    </row>
    <row r="20" spans="1:19" ht="33" x14ac:dyDescent="0.3">
      <c r="A20" s="223"/>
      <c r="B20" s="224"/>
      <c r="C20" s="13">
        <v>7</v>
      </c>
      <c r="D20" s="24" t="s">
        <v>326</v>
      </c>
      <c r="E20" s="104">
        <v>18</v>
      </c>
      <c r="F20" s="102" t="s">
        <v>327</v>
      </c>
      <c r="G20" s="77" t="s">
        <v>327</v>
      </c>
      <c r="H20" s="104" t="s">
        <v>57</v>
      </c>
      <c r="I20" s="104">
        <v>1</v>
      </c>
      <c r="J20" s="13" t="s">
        <v>94</v>
      </c>
      <c r="K20" s="13">
        <v>6</v>
      </c>
      <c r="L20" s="13" t="s">
        <v>87</v>
      </c>
      <c r="M20" s="13" t="s">
        <v>230</v>
      </c>
      <c r="N20" s="122">
        <v>3600000</v>
      </c>
      <c r="O20" s="15" t="s">
        <v>88</v>
      </c>
      <c r="P20" s="107" t="s">
        <v>6</v>
      </c>
      <c r="R20" s="4"/>
    </row>
    <row r="21" spans="1:19" ht="49.5" x14ac:dyDescent="0.3">
      <c r="A21" s="223"/>
      <c r="B21" s="224"/>
      <c r="C21" s="13">
        <v>7</v>
      </c>
      <c r="D21" s="24" t="s">
        <v>97</v>
      </c>
      <c r="E21" s="104">
        <v>18</v>
      </c>
      <c r="F21" s="102" t="s">
        <v>98</v>
      </c>
      <c r="G21" s="77" t="s">
        <v>98</v>
      </c>
      <c r="H21" s="104" t="s">
        <v>57</v>
      </c>
      <c r="I21" s="104">
        <v>1</v>
      </c>
      <c r="J21" s="13" t="s">
        <v>86</v>
      </c>
      <c r="K21" s="13">
        <v>1</v>
      </c>
      <c r="L21" s="13" t="s">
        <v>87</v>
      </c>
      <c r="M21" s="13" t="s">
        <v>230</v>
      </c>
      <c r="N21" s="122">
        <v>1800000</v>
      </c>
      <c r="O21" s="15" t="s">
        <v>99</v>
      </c>
      <c r="P21" s="107" t="s">
        <v>6</v>
      </c>
      <c r="R21" s="4"/>
    </row>
    <row r="22" spans="1:19" ht="49.5" x14ac:dyDescent="0.3">
      <c r="A22" s="223"/>
      <c r="B22" s="224"/>
      <c r="C22" s="13">
        <v>8</v>
      </c>
      <c r="D22" s="24" t="s">
        <v>100</v>
      </c>
      <c r="E22" s="104">
        <v>18</v>
      </c>
      <c r="F22" s="102" t="s">
        <v>213</v>
      </c>
      <c r="G22" s="77" t="s">
        <v>213</v>
      </c>
      <c r="H22" s="104" t="s">
        <v>57</v>
      </c>
      <c r="I22" s="104">
        <v>6</v>
      </c>
      <c r="J22" s="13" t="s">
        <v>86</v>
      </c>
      <c r="K22" s="13">
        <v>6</v>
      </c>
      <c r="L22" s="13" t="s">
        <v>87</v>
      </c>
      <c r="M22" s="13" t="s">
        <v>230</v>
      </c>
      <c r="N22" s="122">
        <v>14400000</v>
      </c>
      <c r="O22" s="15" t="s">
        <v>99</v>
      </c>
      <c r="P22" s="107" t="s">
        <v>6</v>
      </c>
      <c r="R22" s="4"/>
    </row>
    <row r="23" spans="1:19" ht="33" x14ac:dyDescent="0.3">
      <c r="A23" s="223"/>
      <c r="B23" s="224"/>
      <c r="C23" s="13">
        <v>9</v>
      </c>
      <c r="D23" s="41" t="s">
        <v>101</v>
      </c>
      <c r="E23" s="13">
        <v>18</v>
      </c>
      <c r="F23" s="102" t="s">
        <v>214</v>
      </c>
      <c r="G23" s="77" t="s">
        <v>215</v>
      </c>
      <c r="H23" s="104" t="s">
        <v>57</v>
      </c>
      <c r="I23" s="104">
        <v>1</v>
      </c>
      <c r="J23" s="104" t="s">
        <v>102</v>
      </c>
      <c r="K23" s="104">
        <v>7</v>
      </c>
      <c r="L23" s="13" t="s">
        <v>87</v>
      </c>
      <c r="M23" s="13" t="s">
        <v>230</v>
      </c>
      <c r="N23" s="122">
        <v>5000000</v>
      </c>
      <c r="O23" s="15" t="s">
        <v>88</v>
      </c>
      <c r="P23" s="107" t="s">
        <v>6</v>
      </c>
      <c r="R23" s="4"/>
    </row>
    <row r="24" spans="1:19" ht="33" x14ac:dyDescent="0.3">
      <c r="A24" s="223"/>
      <c r="B24" s="224"/>
      <c r="C24" s="13">
        <v>10</v>
      </c>
      <c r="D24" s="41" t="s">
        <v>103</v>
      </c>
      <c r="E24" s="104">
        <v>18</v>
      </c>
      <c r="F24" s="102" t="s">
        <v>104</v>
      </c>
      <c r="G24" s="77" t="s">
        <v>105</v>
      </c>
      <c r="H24" s="104" t="s">
        <v>57</v>
      </c>
      <c r="I24" s="104">
        <v>1</v>
      </c>
      <c r="J24" s="104" t="s">
        <v>106</v>
      </c>
      <c r="K24" s="42">
        <v>835</v>
      </c>
      <c r="L24" s="13" t="s">
        <v>87</v>
      </c>
      <c r="M24" s="13" t="s">
        <v>230</v>
      </c>
      <c r="N24" s="122">
        <v>10000000</v>
      </c>
      <c r="O24" s="15" t="s">
        <v>107</v>
      </c>
      <c r="P24" s="107" t="s">
        <v>6</v>
      </c>
      <c r="R24" s="4"/>
    </row>
    <row r="25" spans="1:19" ht="33" x14ac:dyDescent="0.3">
      <c r="A25" s="223"/>
      <c r="B25" s="224"/>
      <c r="C25" s="13">
        <v>11</v>
      </c>
      <c r="D25" s="41" t="s">
        <v>108</v>
      </c>
      <c r="E25" s="13">
        <v>18</v>
      </c>
      <c r="F25" s="102" t="s">
        <v>109</v>
      </c>
      <c r="G25" s="77" t="s">
        <v>110</v>
      </c>
      <c r="H25" s="104" t="s">
        <v>57</v>
      </c>
      <c r="I25" s="104">
        <v>1</v>
      </c>
      <c r="J25" s="104" t="s">
        <v>106</v>
      </c>
      <c r="K25" s="42">
        <v>835</v>
      </c>
      <c r="L25" s="13" t="s">
        <v>87</v>
      </c>
      <c r="M25" s="13" t="s">
        <v>230</v>
      </c>
      <c r="N25" s="122">
        <v>20000000</v>
      </c>
      <c r="O25" s="15" t="s">
        <v>107</v>
      </c>
      <c r="P25" s="107" t="s">
        <v>6</v>
      </c>
      <c r="R25" s="4"/>
    </row>
    <row r="26" spans="1:19" ht="33" x14ac:dyDescent="0.3">
      <c r="A26" s="223"/>
      <c r="B26" s="225"/>
      <c r="C26" s="80">
        <v>12</v>
      </c>
      <c r="D26" s="81" t="s">
        <v>314</v>
      </c>
      <c r="E26" s="107">
        <v>18</v>
      </c>
      <c r="F26" s="61" t="s">
        <v>315</v>
      </c>
      <c r="G26" s="62" t="s">
        <v>316</v>
      </c>
      <c r="H26" s="107" t="s">
        <v>57</v>
      </c>
      <c r="I26" s="107">
        <v>1</v>
      </c>
      <c r="J26" s="107" t="s">
        <v>106</v>
      </c>
      <c r="K26" s="107">
        <v>49</v>
      </c>
      <c r="L26" s="107" t="s">
        <v>87</v>
      </c>
      <c r="M26" s="13" t="s">
        <v>230</v>
      </c>
      <c r="N26" s="69">
        <v>20000000</v>
      </c>
      <c r="O26" s="107" t="s">
        <v>99</v>
      </c>
      <c r="P26" s="107" t="s">
        <v>6</v>
      </c>
      <c r="R26" s="4"/>
    </row>
    <row r="27" spans="1:19" ht="25.5" x14ac:dyDescent="0.3">
      <c r="A27" s="157" t="s">
        <v>111</v>
      </c>
      <c r="B27" s="177" t="s">
        <v>35</v>
      </c>
      <c r="C27" s="13">
        <v>1</v>
      </c>
      <c r="D27" s="2" t="s">
        <v>32</v>
      </c>
      <c r="E27" s="3">
        <v>18</v>
      </c>
      <c r="F27" s="59" t="s">
        <v>218</v>
      </c>
      <c r="G27" s="59" t="s">
        <v>217</v>
      </c>
      <c r="H27" s="3" t="s">
        <v>216</v>
      </c>
      <c r="I27" s="3">
        <v>1</v>
      </c>
      <c r="J27" s="1" t="s">
        <v>94</v>
      </c>
      <c r="K27" s="35">
        <v>7</v>
      </c>
      <c r="L27" s="29" t="s">
        <v>87</v>
      </c>
      <c r="M27" s="13" t="s">
        <v>230</v>
      </c>
      <c r="N27" s="89">
        <v>18775000</v>
      </c>
      <c r="O27" s="28" t="s">
        <v>88</v>
      </c>
      <c r="P27" s="27" t="s">
        <v>6</v>
      </c>
      <c r="R27" s="4"/>
    </row>
    <row r="28" spans="1:19" ht="47.25" customHeight="1" x14ac:dyDescent="0.3">
      <c r="A28" s="157"/>
      <c r="B28" s="198"/>
      <c r="C28" s="13">
        <v>2</v>
      </c>
      <c r="D28" s="24" t="s">
        <v>336</v>
      </c>
      <c r="E28" s="104">
        <v>18</v>
      </c>
      <c r="F28" s="102" t="s">
        <v>112</v>
      </c>
      <c r="G28" s="102" t="s">
        <v>304</v>
      </c>
      <c r="H28" s="13" t="s">
        <v>113</v>
      </c>
      <c r="I28" s="13">
        <v>1</v>
      </c>
      <c r="J28" s="13" t="s">
        <v>94</v>
      </c>
      <c r="K28" s="13">
        <v>7</v>
      </c>
      <c r="L28" s="43" t="s">
        <v>87</v>
      </c>
      <c r="M28" s="13" t="s">
        <v>230</v>
      </c>
      <c r="N28" s="122">
        <v>150000000</v>
      </c>
      <c r="O28" s="73" t="s">
        <v>66</v>
      </c>
      <c r="P28" s="27" t="s">
        <v>6</v>
      </c>
      <c r="R28" s="4"/>
    </row>
    <row r="29" spans="1:19" ht="66" customHeight="1" x14ac:dyDescent="0.3">
      <c r="A29" s="226"/>
      <c r="B29" s="178"/>
      <c r="C29" s="13">
        <v>3</v>
      </c>
      <c r="D29" s="62" t="s">
        <v>262</v>
      </c>
      <c r="E29" s="107">
        <v>18</v>
      </c>
      <c r="F29" s="75" t="s">
        <v>263</v>
      </c>
      <c r="G29" s="75" t="s">
        <v>264</v>
      </c>
      <c r="H29" s="107" t="s">
        <v>265</v>
      </c>
      <c r="I29" s="107">
        <v>1</v>
      </c>
      <c r="J29" s="107" t="s">
        <v>94</v>
      </c>
      <c r="K29" s="107">
        <v>1</v>
      </c>
      <c r="L29" s="107" t="s">
        <v>87</v>
      </c>
      <c r="M29" s="13" t="s">
        <v>230</v>
      </c>
      <c r="N29" s="63">
        <v>35000000</v>
      </c>
      <c r="O29" s="107" t="s">
        <v>88</v>
      </c>
      <c r="P29" s="107" t="s">
        <v>6</v>
      </c>
      <c r="R29" s="4"/>
    </row>
    <row r="30" spans="1:19" ht="30.75" customHeight="1" x14ac:dyDescent="0.3">
      <c r="A30" s="169" t="s">
        <v>323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70"/>
      <c r="N30" s="201">
        <f>SUM(N14:N29)</f>
        <v>594649046</v>
      </c>
      <c r="O30" s="202"/>
      <c r="P30" s="203"/>
      <c r="R30" s="4"/>
    </row>
    <row r="31" spans="1:19" ht="27.75" customHeight="1" x14ac:dyDescent="0.3">
      <c r="A31" s="90" t="s">
        <v>111</v>
      </c>
      <c r="B31" s="176" t="s">
        <v>19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2"/>
      <c r="R31" s="4"/>
    </row>
    <row r="32" spans="1:19" ht="34.5" customHeight="1" x14ac:dyDescent="0.25">
      <c r="A32" s="193" t="s">
        <v>83</v>
      </c>
      <c r="B32" s="177" t="s">
        <v>26</v>
      </c>
      <c r="C32" s="3">
        <v>1</v>
      </c>
      <c r="D32" s="60" t="s">
        <v>28</v>
      </c>
      <c r="E32" s="58">
        <v>4</v>
      </c>
      <c r="F32" s="30" t="s">
        <v>257</v>
      </c>
      <c r="G32" s="30" t="s">
        <v>54</v>
      </c>
      <c r="H32" s="3" t="s">
        <v>57</v>
      </c>
      <c r="I32" s="3">
        <v>12</v>
      </c>
      <c r="J32" s="31" t="s">
        <v>219</v>
      </c>
      <c r="K32" s="3">
        <v>12</v>
      </c>
      <c r="L32" s="31" t="s">
        <v>219</v>
      </c>
      <c r="M32" s="13" t="s">
        <v>230</v>
      </c>
      <c r="N32" s="78">
        <v>18000000</v>
      </c>
      <c r="O32" s="32" t="s">
        <v>107</v>
      </c>
      <c r="P32" s="27" t="s">
        <v>6</v>
      </c>
      <c r="R32" s="39"/>
      <c r="S32" s="39"/>
    </row>
    <row r="33" spans="1:19" ht="31.5" customHeight="1" x14ac:dyDescent="0.25">
      <c r="A33" s="193"/>
      <c r="B33" s="198"/>
      <c r="C33" s="3">
        <v>2</v>
      </c>
      <c r="D33" s="60" t="s">
        <v>36</v>
      </c>
      <c r="E33" s="58">
        <v>4</v>
      </c>
      <c r="F33" s="30" t="s">
        <v>258</v>
      </c>
      <c r="G33" s="30" t="s">
        <v>53</v>
      </c>
      <c r="H33" s="3" t="s">
        <v>57</v>
      </c>
      <c r="I33" s="3">
        <v>1</v>
      </c>
      <c r="J33" s="31" t="s">
        <v>219</v>
      </c>
      <c r="K33" s="3">
        <v>1</v>
      </c>
      <c r="L33" s="31" t="s">
        <v>219</v>
      </c>
      <c r="M33" s="13" t="s">
        <v>230</v>
      </c>
      <c r="N33" s="78">
        <v>3600000</v>
      </c>
      <c r="O33" s="32" t="s">
        <v>107</v>
      </c>
      <c r="P33" s="27" t="s">
        <v>6</v>
      </c>
      <c r="R33" s="39"/>
      <c r="S33" s="39"/>
    </row>
    <row r="34" spans="1:19" ht="36.75" customHeight="1" x14ac:dyDescent="0.25">
      <c r="A34" s="193"/>
      <c r="B34" s="198"/>
      <c r="C34" s="3">
        <v>3</v>
      </c>
      <c r="D34" s="60" t="s">
        <v>40</v>
      </c>
      <c r="E34" s="58">
        <v>4</v>
      </c>
      <c r="F34" s="30" t="s">
        <v>259</v>
      </c>
      <c r="G34" s="30" t="s">
        <v>55</v>
      </c>
      <c r="H34" s="3" t="s">
        <v>57</v>
      </c>
      <c r="I34" s="3">
        <v>15</v>
      </c>
      <c r="J34" s="31" t="s">
        <v>94</v>
      </c>
      <c r="K34" s="3">
        <v>15</v>
      </c>
      <c r="L34" s="31" t="s">
        <v>94</v>
      </c>
      <c r="M34" s="13" t="s">
        <v>230</v>
      </c>
      <c r="N34" s="78">
        <v>75000000</v>
      </c>
      <c r="O34" s="32" t="s">
        <v>107</v>
      </c>
      <c r="P34" s="27" t="s">
        <v>6</v>
      </c>
      <c r="R34" s="39"/>
      <c r="S34" s="39"/>
    </row>
    <row r="35" spans="1:19" ht="36.75" customHeight="1" x14ac:dyDescent="0.25">
      <c r="A35" s="193"/>
      <c r="B35" s="198"/>
      <c r="C35" s="3">
        <v>4</v>
      </c>
      <c r="D35" s="60" t="s">
        <v>307</v>
      </c>
      <c r="E35" s="58">
        <v>4</v>
      </c>
      <c r="F35" s="30" t="s">
        <v>309</v>
      </c>
      <c r="G35" s="30" t="s">
        <v>311</v>
      </c>
      <c r="H35" s="3" t="s">
        <v>57</v>
      </c>
      <c r="I35" s="3">
        <v>3</v>
      </c>
      <c r="J35" s="31" t="s">
        <v>94</v>
      </c>
      <c r="K35" s="3">
        <v>3</v>
      </c>
      <c r="L35" s="31" t="s">
        <v>94</v>
      </c>
      <c r="M35" s="13" t="s">
        <v>230</v>
      </c>
      <c r="N35" s="78">
        <v>15000000</v>
      </c>
      <c r="O35" s="32" t="s">
        <v>107</v>
      </c>
      <c r="P35" s="27" t="s">
        <v>6</v>
      </c>
      <c r="R35" s="39"/>
      <c r="S35" s="39"/>
    </row>
    <row r="36" spans="1:19" ht="36.75" customHeight="1" x14ac:dyDescent="0.25">
      <c r="A36" s="193"/>
      <c r="B36" s="198"/>
      <c r="C36" s="3">
        <v>5</v>
      </c>
      <c r="D36" s="60" t="s">
        <v>308</v>
      </c>
      <c r="E36" s="58">
        <v>4</v>
      </c>
      <c r="F36" s="30" t="s">
        <v>310</v>
      </c>
      <c r="G36" s="30" t="s">
        <v>312</v>
      </c>
      <c r="H36" s="3" t="s">
        <v>57</v>
      </c>
      <c r="I36" s="3">
        <v>60</v>
      </c>
      <c r="J36" s="31" t="s">
        <v>94</v>
      </c>
      <c r="K36" s="3">
        <v>60</v>
      </c>
      <c r="L36" s="31" t="s">
        <v>94</v>
      </c>
      <c r="M36" s="13" t="s">
        <v>230</v>
      </c>
      <c r="N36" s="78">
        <v>30000000</v>
      </c>
      <c r="O36" s="32" t="s">
        <v>107</v>
      </c>
      <c r="P36" s="27" t="s">
        <v>6</v>
      </c>
      <c r="R36" s="39"/>
      <c r="S36" s="39"/>
    </row>
    <row r="37" spans="1:19" ht="39" customHeight="1" x14ac:dyDescent="0.25">
      <c r="A37" s="193"/>
      <c r="B37" s="178"/>
      <c r="C37" s="3">
        <v>6</v>
      </c>
      <c r="D37" s="60" t="s">
        <v>306</v>
      </c>
      <c r="E37" s="58">
        <v>4</v>
      </c>
      <c r="F37" s="30" t="s">
        <v>260</v>
      </c>
      <c r="G37" s="30" t="s">
        <v>71</v>
      </c>
      <c r="H37" s="3" t="s">
        <v>57</v>
      </c>
      <c r="I37" s="3">
        <v>30</v>
      </c>
      <c r="J37" s="31" t="s">
        <v>220</v>
      </c>
      <c r="K37" s="3">
        <v>30</v>
      </c>
      <c r="L37" s="31" t="s">
        <v>220</v>
      </c>
      <c r="M37" s="13" t="s">
        <v>230</v>
      </c>
      <c r="N37" s="78">
        <v>10000000</v>
      </c>
      <c r="O37" s="32" t="s">
        <v>107</v>
      </c>
      <c r="P37" s="27" t="s">
        <v>6</v>
      </c>
      <c r="R37" s="39"/>
      <c r="S37" s="39"/>
    </row>
    <row r="38" spans="1:19" ht="33" x14ac:dyDescent="0.3">
      <c r="A38" s="199" t="s">
        <v>111</v>
      </c>
      <c r="B38" s="190" t="s">
        <v>27</v>
      </c>
      <c r="C38" s="13">
        <v>1</v>
      </c>
      <c r="D38" s="44" t="s">
        <v>114</v>
      </c>
      <c r="E38" s="13">
        <v>3</v>
      </c>
      <c r="F38" s="102" t="s">
        <v>115</v>
      </c>
      <c r="G38" s="77" t="s">
        <v>116</v>
      </c>
      <c r="H38" s="104" t="s">
        <v>57</v>
      </c>
      <c r="I38" s="104">
        <v>5</v>
      </c>
      <c r="J38" s="104" t="s">
        <v>117</v>
      </c>
      <c r="K38" s="104">
        <v>15</v>
      </c>
      <c r="L38" s="104" t="s">
        <v>87</v>
      </c>
      <c r="M38" s="13" t="s">
        <v>230</v>
      </c>
      <c r="N38" s="117">
        <v>60000000</v>
      </c>
      <c r="O38" s="40" t="s">
        <v>107</v>
      </c>
      <c r="P38" s="27" t="s">
        <v>6</v>
      </c>
      <c r="R38" s="4"/>
    </row>
    <row r="39" spans="1:19" ht="33" x14ac:dyDescent="0.3">
      <c r="A39" s="200"/>
      <c r="B39" s="191"/>
      <c r="C39" s="13">
        <v>2</v>
      </c>
      <c r="D39" s="44" t="s">
        <v>118</v>
      </c>
      <c r="E39" s="13">
        <v>3</v>
      </c>
      <c r="F39" s="102" t="s">
        <v>119</v>
      </c>
      <c r="G39" s="77" t="s">
        <v>120</v>
      </c>
      <c r="H39" s="104" t="s">
        <v>57</v>
      </c>
      <c r="I39" s="104">
        <v>1</v>
      </c>
      <c r="J39" s="104" t="s">
        <v>94</v>
      </c>
      <c r="K39" s="104">
        <v>15</v>
      </c>
      <c r="L39" s="104" t="s">
        <v>87</v>
      </c>
      <c r="M39" s="13" t="s">
        <v>230</v>
      </c>
      <c r="N39" s="117">
        <v>20000000</v>
      </c>
      <c r="O39" s="17" t="s">
        <v>107</v>
      </c>
      <c r="P39" s="27" t="s">
        <v>6</v>
      </c>
      <c r="R39" s="4"/>
    </row>
    <row r="40" spans="1:19" ht="33" x14ac:dyDescent="0.3">
      <c r="A40" s="200"/>
      <c r="B40" s="191"/>
      <c r="C40" s="13">
        <v>3</v>
      </c>
      <c r="D40" s="44" t="s">
        <v>121</v>
      </c>
      <c r="E40" s="13">
        <v>3</v>
      </c>
      <c r="F40" s="102" t="s">
        <v>122</v>
      </c>
      <c r="G40" s="77" t="s">
        <v>123</v>
      </c>
      <c r="H40" s="104" t="s">
        <v>57</v>
      </c>
      <c r="I40" s="104">
        <v>1</v>
      </c>
      <c r="J40" s="104" t="s">
        <v>94</v>
      </c>
      <c r="K40" s="104">
        <v>8</v>
      </c>
      <c r="L40" s="104" t="s">
        <v>87</v>
      </c>
      <c r="M40" s="13" t="s">
        <v>230</v>
      </c>
      <c r="N40" s="117">
        <v>3825000</v>
      </c>
      <c r="O40" s="40" t="s">
        <v>107</v>
      </c>
      <c r="P40" s="27" t="s">
        <v>6</v>
      </c>
      <c r="R40" s="4"/>
    </row>
    <row r="41" spans="1:19" ht="33" x14ac:dyDescent="0.3">
      <c r="A41" s="200"/>
      <c r="B41" s="191"/>
      <c r="C41" s="13">
        <v>4</v>
      </c>
      <c r="D41" s="44" t="s">
        <v>124</v>
      </c>
      <c r="E41" s="13">
        <v>3</v>
      </c>
      <c r="F41" s="102" t="s">
        <v>125</v>
      </c>
      <c r="G41" s="77" t="s">
        <v>126</v>
      </c>
      <c r="H41" s="104" t="s">
        <v>57</v>
      </c>
      <c r="I41" s="104">
        <v>1</v>
      </c>
      <c r="J41" s="104" t="s">
        <v>117</v>
      </c>
      <c r="K41" s="104">
        <v>5</v>
      </c>
      <c r="L41" s="104" t="s">
        <v>87</v>
      </c>
      <c r="M41" s="13" t="s">
        <v>230</v>
      </c>
      <c r="N41" s="117">
        <v>1679000</v>
      </c>
      <c r="O41" s="17" t="s">
        <v>107</v>
      </c>
      <c r="P41" s="27" t="s">
        <v>6</v>
      </c>
      <c r="R41" s="4"/>
    </row>
    <row r="42" spans="1:19" ht="33" x14ac:dyDescent="0.3">
      <c r="A42" s="200"/>
      <c r="B42" s="191"/>
      <c r="C42" s="13">
        <v>5</v>
      </c>
      <c r="D42" s="44" t="s">
        <v>127</v>
      </c>
      <c r="E42" s="13">
        <v>3</v>
      </c>
      <c r="F42" s="102" t="s">
        <v>128</v>
      </c>
      <c r="G42" s="77" t="s">
        <v>129</v>
      </c>
      <c r="H42" s="104" t="s">
        <v>57</v>
      </c>
      <c r="I42" s="104">
        <v>1</v>
      </c>
      <c r="J42" s="104" t="s">
        <v>94</v>
      </c>
      <c r="K42" s="104">
        <v>3</v>
      </c>
      <c r="L42" s="104" t="s">
        <v>87</v>
      </c>
      <c r="M42" s="13" t="s">
        <v>230</v>
      </c>
      <c r="N42" s="117">
        <v>4240000</v>
      </c>
      <c r="O42" s="40" t="s">
        <v>107</v>
      </c>
      <c r="P42" s="27" t="s">
        <v>6</v>
      </c>
      <c r="R42" s="4"/>
    </row>
    <row r="43" spans="1:19" ht="33" x14ac:dyDescent="0.3">
      <c r="A43" s="200"/>
      <c r="B43" s="191"/>
      <c r="C43" s="13">
        <v>6</v>
      </c>
      <c r="D43" s="44" t="s">
        <v>130</v>
      </c>
      <c r="E43" s="13">
        <v>3</v>
      </c>
      <c r="F43" s="102" t="s">
        <v>131</v>
      </c>
      <c r="G43" s="77" t="s">
        <v>132</v>
      </c>
      <c r="H43" s="104" t="s">
        <v>57</v>
      </c>
      <c r="I43" s="104">
        <v>1</v>
      </c>
      <c r="J43" s="104" t="s">
        <v>94</v>
      </c>
      <c r="K43" s="104">
        <v>2</v>
      </c>
      <c r="L43" s="104" t="s">
        <v>87</v>
      </c>
      <c r="M43" s="13" t="s">
        <v>230</v>
      </c>
      <c r="N43" s="117">
        <v>7800000</v>
      </c>
      <c r="O43" s="40" t="s">
        <v>107</v>
      </c>
      <c r="P43" s="27" t="s">
        <v>6</v>
      </c>
      <c r="R43" s="4"/>
    </row>
    <row r="44" spans="1:19" ht="33" x14ac:dyDescent="0.3">
      <c r="A44" s="200"/>
      <c r="B44" s="191"/>
      <c r="C44" s="13">
        <v>7</v>
      </c>
      <c r="D44" s="45" t="s">
        <v>133</v>
      </c>
      <c r="E44" s="13">
        <v>3</v>
      </c>
      <c r="F44" s="102" t="s">
        <v>134</v>
      </c>
      <c r="G44" s="77" t="s">
        <v>135</v>
      </c>
      <c r="H44" s="104" t="s">
        <v>57</v>
      </c>
      <c r="I44" s="104">
        <v>1</v>
      </c>
      <c r="J44" s="104" t="s">
        <v>94</v>
      </c>
      <c r="K44" s="104">
        <v>10</v>
      </c>
      <c r="L44" s="104" t="s">
        <v>87</v>
      </c>
      <c r="M44" s="13" t="s">
        <v>230</v>
      </c>
      <c r="N44" s="127">
        <v>15000000</v>
      </c>
      <c r="O44" s="40" t="s">
        <v>107</v>
      </c>
      <c r="P44" s="27" t="s">
        <v>6</v>
      </c>
      <c r="R44" s="4"/>
    </row>
    <row r="45" spans="1:19" ht="33" x14ac:dyDescent="0.3">
      <c r="A45" s="200"/>
      <c r="B45" s="191"/>
      <c r="C45" s="13">
        <v>8</v>
      </c>
      <c r="D45" s="45" t="s">
        <v>136</v>
      </c>
      <c r="E45" s="13">
        <v>3</v>
      </c>
      <c r="F45" s="102" t="s">
        <v>137</v>
      </c>
      <c r="G45" s="77" t="s">
        <v>138</v>
      </c>
      <c r="H45" s="104" t="s">
        <v>57</v>
      </c>
      <c r="I45" s="104">
        <v>1</v>
      </c>
      <c r="J45" s="104" t="s">
        <v>94</v>
      </c>
      <c r="K45" s="104">
        <v>15</v>
      </c>
      <c r="L45" s="104" t="s">
        <v>87</v>
      </c>
      <c r="M45" s="13" t="s">
        <v>230</v>
      </c>
      <c r="N45" s="127">
        <v>10000000</v>
      </c>
      <c r="O45" s="17" t="s">
        <v>107</v>
      </c>
      <c r="P45" s="27" t="s">
        <v>6</v>
      </c>
      <c r="R45" s="4"/>
    </row>
    <row r="46" spans="1:19" ht="33" x14ac:dyDescent="0.3">
      <c r="A46" s="200"/>
      <c r="B46" s="191"/>
      <c r="C46" s="13">
        <v>9</v>
      </c>
      <c r="D46" s="45" t="s">
        <v>139</v>
      </c>
      <c r="E46" s="13">
        <v>3</v>
      </c>
      <c r="F46" s="102" t="s">
        <v>140</v>
      </c>
      <c r="G46" s="77" t="s">
        <v>249</v>
      </c>
      <c r="H46" s="104" t="s">
        <v>57</v>
      </c>
      <c r="I46" s="104">
        <v>1</v>
      </c>
      <c r="J46" s="104" t="s">
        <v>94</v>
      </c>
      <c r="K46" s="104">
        <v>20</v>
      </c>
      <c r="L46" s="104" t="s">
        <v>87</v>
      </c>
      <c r="M46" s="13" t="s">
        <v>230</v>
      </c>
      <c r="N46" s="127">
        <v>10000000</v>
      </c>
      <c r="O46" s="17" t="s">
        <v>107</v>
      </c>
      <c r="P46" s="27" t="s">
        <v>6</v>
      </c>
      <c r="R46" s="4"/>
    </row>
    <row r="47" spans="1:19" ht="22.5" customHeight="1" x14ac:dyDescent="0.3">
      <c r="A47" s="200"/>
      <c r="B47" s="191"/>
      <c r="C47" s="107">
        <v>10</v>
      </c>
      <c r="D47" s="67" t="s">
        <v>266</v>
      </c>
      <c r="E47" s="107">
        <v>3</v>
      </c>
      <c r="F47" s="68" t="s">
        <v>248</v>
      </c>
      <c r="G47" s="77" t="s">
        <v>141</v>
      </c>
      <c r="H47" s="107" t="s">
        <v>57</v>
      </c>
      <c r="I47" s="107">
        <v>1</v>
      </c>
      <c r="J47" s="107" t="s">
        <v>94</v>
      </c>
      <c r="K47" s="107">
        <v>25</v>
      </c>
      <c r="L47" s="107" t="s">
        <v>87</v>
      </c>
      <c r="M47" s="107" t="s">
        <v>230</v>
      </c>
      <c r="N47" s="69">
        <v>5000000</v>
      </c>
      <c r="O47" s="107" t="s">
        <v>107</v>
      </c>
      <c r="P47" s="27" t="s">
        <v>6</v>
      </c>
      <c r="R47" s="4"/>
    </row>
    <row r="48" spans="1:19" ht="30" customHeight="1" x14ac:dyDescent="0.3">
      <c r="A48" s="200"/>
      <c r="B48" s="192"/>
      <c r="C48" s="80">
        <v>11</v>
      </c>
      <c r="D48" s="82" t="s">
        <v>318</v>
      </c>
      <c r="E48" s="80">
        <v>3</v>
      </c>
      <c r="F48" s="83" t="s">
        <v>319</v>
      </c>
      <c r="G48" s="79" t="s">
        <v>320</v>
      </c>
      <c r="H48" s="107" t="s">
        <v>57</v>
      </c>
      <c r="I48" s="84">
        <v>3</v>
      </c>
      <c r="J48" s="84" t="s">
        <v>321</v>
      </c>
      <c r="K48" s="84">
        <v>3</v>
      </c>
      <c r="L48" s="84" t="s">
        <v>94</v>
      </c>
      <c r="M48" s="107" t="s">
        <v>230</v>
      </c>
      <c r="N48" s="128">
        <v>20000000</v>
      </c>
      <c r="O48" s="85" t="s">
        <v>107</v>
      </c>
      <c r="P48" s="27" t="s">
        <v>6</v>
      </c>
      <c r="R48" s="4"/>
    </row>
    <row r="49" spans="1:18" ht="30" customHeight="1" x14ac:dyDescent="0.3">
      <c r="A49" s="161" t="s">
        <v>142</v>
      </c>
      <c r="B49" s="177" t="s">
        <v>29</v>
      </c>
      <c r="C49" s="107">
        <v>1</v>
      </c>
      <c r="D49" s="30" t="s">
        <v>261</v>
      </c>
      <c r="E49" s="3">
        <v>6</v>
      </c>
      <c r="F49" s="30" t="s">
        <v>69</v>
      </c>
      <c r="G49" s="30" t="s">
        <v>69</v>
      </c>
      <c r="H49" s="30" t="s">
        <v>68</v>
      </c>
      <c r="I49" s="3">
        <v>200</v>
      </c>
      <c r="J49" s="34" t="s">
        <v>18</v>
      </c>
      <c r="K49" s="35">
        <v>51</v>
      </c>
      <c r="L49" s="33" t="s">
        <v>144</v>
      </c>
      <c r="M49" s="13" t="s">
        <v>230</v>
      </c>
      <c r="N49" s="78">
        <v>150000000</v>
      </c>
      <c r="O49" s="32" t="s">
        <v>107</v>
      </c>
      <c r="P49" s="32" t="s">
        <v>6</v>
      </c>
      <c r="R49" s="4"/>
    </row>
    <row r="50" spans="1:18" ht="33" x14ac:dyDescent="0.3">
      <c r="A50" s="161"/>
      <c r="B50" s="198"/>
      <c r="C50" s="13">
        <v>2</v>
      </c>
      <c r="D50" s="47" t="s">
        <v>231</v>
      </c>
      <c r="E50" s="46">
        <v>11</v>
      </c>
      <c r="F50" s="76" t="s">
        <v>224</v>
      </c>
      <c r="G50" s="76" t="s">
        <v>291</v>
      </c>
      <c r="H50" s="48" t="s">
        <v>232</v>
      </c>
      <c r="I50" s="48">
        <v>200</v>
      </c>
      <c r="J50" s="48" t="s">
        <v>18</v>
      </c>
      <c r="K50" s="48">
        <v>50</v>
      </c>
      <c r="L50" s="48" t="s">
        <v>87</v>
      </c>
      <c r="M50" s="13" t="s">
        <v>230</v>
      </c>
      <c r="N50" s="129">
        <v>75000000</v>
      </c>
      <c r="O50" s="49" t="s">
        <v>66</v>
      </c>
      <c r="P50" s="27" t="s">
        <v>6</v>
      </c>
      <c r="R50" s="4"/>
    </row>
    <row r="51" spans="1:18" ht="33" x14ac:dyDescent="0.3">
      <c r="A51" s="161"/>
      <c r="B51" s="198"/>
      <c r="C51" s="147">
        <v>3</v>
      </c>
      <c r="D51" s="47" t="s">
        <v>347</v>
      </c>
      <c r="E51" s="46">
        <v>9</v>
      </c>
      <c r="F51" s="76" t="s">
        <v>348</v>
      </c>
      <c r="G51" s="76" t="s">
        <v>349</v>
      </c>
      <c r="H51" s="48" t="s">
        <v>57</v>
      </c>
      <c r="I51" s="48">
        <v>500</v>
      </c>
      <c r="J51" s="48" t="s">
        <v>18</v>
      </c>
      <c r="K51" s="48">
        <v>150</v>
      </c>
      <c r="L51" s="48" t="s">
        <v>87</v>
      </c>
      <c r="M51" s="13" t="s">
        <v>350</v>
      </c>
      <c r="N51" s="129">
        <v>75000000</v>
      </c>
      <c r="O51" s="49" t="s">
        <v>107</v>
      </c>
      <c r="P51" s="27" t="s">
        <v>6</v>
      </c>
      <c r="R51" s="4"/>
    </row>
    <row r="52" spans="1:18" ht="33" customHeight="1" x14ac:dyDescent="0.3">
      <c r="A52" s="161"/>
      <c r="B52" s="198"/>
      <c r="C52" s="13">
        <v>4</v>
      </c>
      <c r="D52" s="44" t="s">
        <v>328</v>
      </c>
      <c r="E52" s="13">
        <v>11</v>
      </c>
      <c r="F52" s="76" t="s">
        <v>224</v>
      </c>
      <c r="G52" s="76" t="s">
        <v>291</v>
      </c>
      <c r="H52" s="104" t="s">
        <v>57</v>
      </c>
      <c r="I52" s="104">
        <v>300</v>
      </c>
      <c r="J52" s="104" t="s">
        <v>18</v>
      </c>
      <c r="K52" s="104">
        <v>835</v>
      </c>
      <c r="L52" s="104" t="s">
        <v>87</v>
      </c>
      <c r="M52" s="13" t="s">
        <v>230</v>
      </c>
      <c r="N52" s="117">
        <v>250000000</v>
      </c>
      <c r="O52" s="40" t="s">
        <v>107</v>
      </c>
      <c r="P52" s="27" t="s">
        <v>6</v>
      </c>
      <c r="R52" s="4"/>
    </row>
    <row r="53" spans="1:18" ht="33" customHeight="1" x14ac:dyDescent="0.3">
      <c r="A53" s="161"/>
      <c r="B53" s="198"/>
      <c r="C53" s="147">
        <v>5</v>
      </c>
      <c r="D53" s="44" t="s">
        <v>333</v>
      </c>
      <c r="E53" s="13">
        <v>11</v>
      </c>
      <c r="F53" s="76" t="s">
        <v>334</v>
      </c>
      <c r="G53" s="76" t="s">
        <v>291</v>
      </c>
      <c r="H53" s="104" t="s">
        <v>57</v>
      </c>
      <c r="I53" s="104">
        <v>150</v>
      </c>
      <c r="J53" s="104" t="s">
        <v>18</v>
      </c>
      <c r="K53" s="104">
        <v>150</v>
      </c>
      <c r="L53" s="104" t="s">
        <v>87</v>
      </c>
      <c r="M53" s="13" t="s">
        <v>230</v>
      </c>
      <c r="N53" s="117">
        <v>100000000</v>
      </c>
      <c r="O53" s="40" t="s">
        <v>107</v>
      </c>
      <c r="P53" s="27" t="s">
        <v>6</v>
      </c>
      <c r="R53" s="4"/>
    </row>
    <row r="54" spans="1:18" ht="49.5" x14ac:dyDescent="0.3">
      <c r="A54" s="161"/>
      <c r="B54" s="198"/>
      <c r="C54" s="13">
        <v>6</v>
      </c>
      <c r="D54" s="47" t="s">
        <v>233</v>
      </c>
      <c r="E54" s="46">
        <v>11</v>
      </c>
      <c r="F54" s="76" t="s">
        <v>234</v>
      </c>
      <c r="G54" s="76" t="s">
        <v>292</v>
      </c>
      <c r="H54" s="48" t="s">
        <v>57</v>
      </c>
      <c r="I54" s="48">
        <v>300</v>
      </c>
      <c r="J54" s="48" t="s">
        <v>18</v>
      </c>
      <c r="K54" s="48">
        <v>835</v>
      </c>
      <c r="L54" s="48" t="s">
        <v>87</v>
      </c>
      <c r="M54" s="13" t="s">
        <v>230</v>
      </c>
      <c r="N54" s="129">
        <v>200000000</v>
      </c>
      <c r="O54" s="50" t="s">
        <v>107</v>
      </c>
      <c r="P54" s="27" t="s">
        <v>6</v>
      </c>
      <c r="R54" s="25"/>
    </row>
    <row r="55" spans="1:18" ht="33" x14ac:dyDescent="0.3">
      <c r="A55" s="161"/>
      <c r="B55" s="198"/>
      <c r="C55" s="147">
        <v>7</v>
      </c>
      <c r="D55" s="47" t="s">
        <v>235</v>
      </c>
      <c r="E55" s="46">
        <v>11</v>
      </c>
      <c r="F55" s="76" t="s">
        <v>236</v>
      </c>
      <c r="G55" s="76" t="s">
        <v>293</v>
      </c>
      <c r="H55" s="48" t="s">
        <v>237</v>
      </c>
      <c r="I55" s="48">
        <v>300</v>
      </c>
      <c r="J55" s="48" t="s">
        <v>18</v>
      </c>
      <c r="K55" s="48">
        <v>150</v>
      </c>
      <c r="L55" s="48" t="s">
        <v>87</v>
      </c>
      <c r="M55" s="13" t="s">
        <v>230</v>
      </c>
      <c r="N55" s="129">
        <v>200000000</v>
      </c>
      <c r="O55" s="50" t="s">
        <v>107</v>
      </c>
      <c r="P55" s="27" t="s">
        <v>6</v>
      </c>
      <c r="R55" s="25"/>
    </row>
    <row r="56" spans="1:18" ht="33" x14ac:dyDescent="0.3">
      <c r="A56" s="161"/>
      <c r="B56" s="198"/>
      <c r="C56" s="13">
        <v>8</v>
      </c>
      <c r="D56" s="47" t="s">
        <v>238</v>
      </c>
      <c r="E56" s="46">
        <v>11</v>
      </c>
      <c r="F56" s="76" t="s">
        <v>239</v>
      </c>
      <c r="G56" s="76" t="s">
        <v>294</v>
      </c>
      <c r="H56" s="48" t="s">
        <v>57</v>
      </c>
      <c r="I56" s="48">
        <v>1</v>
      </c>
      <c r="J56" s="48" t="s">
        <v>94</v>
      </c>
      <c r="K56" s="48">
        <v>835</v>
      </c>
      <c r="L56" s="48" t="s">
        <v>87</v>
      </c>
      <c r="M56" s="13" t="s">
        <v>230</v>
      </c>
      <c r="N56" s="129">
        <v>50000000</v>
      </c>
      <c r="O56" s="50" t="s">
        <v>107</v>
      </c>
      <c r="P56" s="27" t="s">
        <v>6</v>
      </c>
      <c r="R56" s="25"/>
    </row>
    <row r="57" spans="1:18" ht="33" x14ac:dyDescent="0.3">
      <c r="A57" s="161"/>
      <c r="B57" s="198"/>
      <c r="C57" s="147">
        <v>9</v>
      </c>
      <c r="D57" s="51" t="s">
        <v>305</v>
      </c>
      <c r="E57" s="46">
        <v>11</v>
      </c>
      <c r="F57" s="76" t="s">
        <v>240</v>
      </c>
      <c r="G57" s="76" t="s">
        <v>295</v>
      </c>
      <c r="H57" s="48" t="s">
        <v>57</v>
      </c>
      <c r="I57" s="48">
        <v>150</v>
      </c>
      <c r="J57" s="48" t="s">
        <v>241</v>
      </c>
      <c r="K57" s="48">
        <v>835</v>
      </c>
      <c r="L57" s="48" t="s">
        <v>87</v>
      </c>
      <c r="M57" s="13" t="s">
        <v>230</v>
      </c>
      <c r="N57" s="129">
        <v>200000000</v>
      </c>
      <c r="O57" s="50" t="s">
        <v>107</v>
      </c>
      <c r="P57" s="27" t="s">
        <v>6</v>
      </c>
      <c r="R57" s="25"/>
    </row>
    <row r="58" spans="1:18" ht="33" x14ac:dyDescent="0.3">
      <c r="A58" s="161"/>
      <c r="B58" s="198"/>
      <c r="C58" s="13">
        <v>10</v>
      </c>
      <c r="D58" s="52" t="s">
        <v>243</v>
      </c>
      <c r="E58" s="13">
        <v>6</v>
      </c>
      <c r="F58" s="102" t="s">
        <v>244</v>
      </c>
      <c r="G58" s="102" t="s">
        <v>296</v>
      </c>
      <c r="H58" s="104" t="s">
        <v>57</v>
      </c>
      <c r="I58" s="104">
        <v>100</v>
      </c>
      <c r="J58" s="104" t="s">
        <v>18</v>
      </c>
      <c r="K58" s="104">
        <v>75</v>
      </c>
      <c r="L58" s="104" t="s">
        <v>87</v>
      </c>
      <c r="M58" s="13" t="s">
        <v>230</v>
      </c>
      <c r="N58" s="117">
        <v>175000000</v>
      </c>
      <c r="O58" s="40" t="s">
        <v>107</v>
      </c>
      <c r="P58" s="27" t="s">
        <v>6</v>
      </c>
      <c r="R58" s="25"/>
    </row>
    <row r="59" spans="1:18" ht="33" x14ac:dyDescent="0.3">
      <c r="A59" s="161"/>
      <c r="B59" s="198"/>
      <c r="C59" s="147">
        <v>11</v>
      </c>
      <c r="D59" s="52" t="s">
        <v>245</v>
      </c>
      <c r="E59" s="13">
        <v>6</v>
      </c>
      <c r="F59" s="102" t="s">
        <v>247</v>
      </c>
      <c r="G59" s="102" t="s">
        <v>303</v>
      </c>
      <c r="H59" s="53" t="s">
        <v>246</v>
      </c>
      <c r="I59" s="104">
        <v>50</v>
      </c>
      <c r="J59" s="104" t="s">
        <v>18</v>
      </c>
      <c r="K59" s="104">
        <v>835</v>
      </c>
      <c r="L59" s="104" t="s">
        <v>87</v>
      </c>
      <c r="M59" s="13" t="s">
        <v>230</v>
      </c>
      <c r="N59" s="129">
        <v>100000000</v>
      </c>
      <c r="O59" s="40" t="s">
        <v>107</v>
      </c>
      <c r="P59" s="27" t="s">
        <v>6</v>
      </c>
      <c r="R59" s="4"/>
    </row>
    <row r="60" spans="1:18" ht="33" x14ac:dyDescent="0.3">
      <c r="A60" s="161"/>
      <c r="B60" s="198"/>
      <c r="C60" s="13">
        <v>12</v>
      </c>
      <c r="D60" s="47" t="s">
        <v>253</v>
      </c>
      <c r="E60" s="13">
        <v>11</v>
      </c>
      <c r="F60" s="102" t="s">
        <v>254</v>
      </c>
      <c r="G60" s="102" t="s">
        <v>302</v>
      </c>
      <c r="H60" s="104" t="s">
        <v>255</v>
      </c>
      <c r="I60" s="104">
        <v>100</v>
      </c>
      <c r="J60" s="104" t="s">
        <v>18</v>
      </c>
      <c r="K60" s="104">
        <v>180</v>
      </c>
      <c r="L60" s="104" t="s">
        <v>87</v>
      </c>
      <c r="M60" s="13" t="s">
        <v>230</v>
      </c>
      <c r="N60" s="117">
        <v>50000000</v>
      </c>
      <c r="O60" s="17" t="s">
        <v>107</v>
      </c>
      <c r="P60" s="27" t="s">
        <v>6</v>
      </c>
      <c r="R60" s="4"/>
    </row>
    <row r="61" spans="1:18" ht="33" x14ac:dyDescent="0.3">
      <c r="A61" s="161"/>
      <c r="B61" s="198"/>
      <c r="C61" s="147">
        <v>13</v>
      </c>
      <c r="D61" s="47" t="s">
        <v>256</v>
      </c>
      <c r="E61" s="13">
        <v>11</v>
      </c>
      <c r="F61" s="102" t="s">
        <v>242</v>
      </c>
      <c r="G61" s="102" t="s">
        <v>301</v>
      </c>
      <c r="H61" s="104" t="s">
        <v>225</v>
      </c>
      <c r="I61" s="104">
        <v>50</v>
      </c>
      <c r="J61" s="104" t="s">
        <v>252</v>
      </c>
      <c r="K61" s="104">
        <v>235</v>
      </c>
      <c r="L61" s="104" t="s">
        <v>87</v>
      </c>
      <c r="M61" s="13" t="s">
        <v>230</v>
      </c>
      <c r="N61" s="117">
        <v>25000000</v>
      </c>
      <c r="O61" s="17" t="s">
        <v>107</v>
      </c>
      <c r="P61" s="27" t="s">
        <v>6</v>
      </c>
      <c r="R61" s="4"/>
    </row>
    <row r="62" spans="1:18" ht="28.5" x14ac:dyDescent="0.3">
      <c r="A62" s="161"/>
      <c r="B62" s="198"/>
      <c r="C62" s="13">
        <v>14</v>
      </c>
      <c r="D62" s="131" t="s">
        <v>72</v>
      </c>
      <c r="E62" s="132">
        <v>6</v>
      </c>
      <c r="F62" s="131" t="s">
        <v>69</v>
      </c>
      <c r="G62" s="131" t="s">
        <v>69</v>
      </c>
      <c r="H62" s="131" t="s">
        <v>44</v>
      </c>
      <c r="I62" s="132">
        <v>1</v>
      </c>
      <c r="J62" s="133" t="s">
        <v>94</v>
      </c>
      <c r="K62" s="137">
        <v>40</v>
      </c>
      <c r="L62" s="134" t="s">
        <v>144</v>
      </c>
      <c r="M62" s="13" t="s">
        <v>230</v>
      </c>
      <c r="N62" s="130">
        <v>100000000</v>
      </c>
      <c r="O62" s="32" t="s">
        <v>107</v>
      </c>
      <c r="P62" s="32" t="s">
        <v>6</v>
      </c>
      <c r="R62" s="4"/>
    </row>
    <row r="63" spans="1:18" ht="33" x14ac:dyDescent="0.3">
      <c r="A63" s="161"/>
      <c r="B63" s="198"/>
      <c r="C63" s="147">
        <v>15</v>
      </c>
      <c r="D63" s="47" t="s">
        <v>317</v>
      </c>
      <c r="E63" s="135">
        <v>6</v>
      </c>
      <c r="F63" s="60" t="s">
        <v>69</v>
      </c>
      <c r="G63" s="60" t="s">
        <v>69</v>
      </c>
      <c r="H63" s="60" t="s">
        <v>44</v>
      </c>
      <c r="I63" s="135">
        <v>1</v>
      </c>
      <c r="J63" s="133" t="s">
        <v>94</v>
      </c>
      <c r="K63" s="138">
        <v>55</v>
      </c>
      <c r="L63" s="136" t="s">
        <v>144</v>
      </c>
      <c r="M63" s="13" t="s">
        <v>230</v>
      </c>
      <c r="N63" s="78">
        <v>75000000</v>
      </c>
      <c r="O63" s="32" t="s">
        <v>107</v>
      </c>
      <c r="P63" s="32" t="s">
        <v>6</v>
      </c>
      <c r="R63" s="4"/>
    </row>
    <row r="64" spans="1:18" ht="27.75" customHeight="1" x14ac:dyDescent="0.3">
      <c r="A64" s="161"/>
      <c r="B64" s="198"/>
      <c r="C64" s="13">
        <v>16</v>
      </c>
      <c r="D64" s="60" t="s">
        <v>70</v>
      </c>
      <c r="E64" s="135">
        <v>6</v>
      </c>
      <c r="F64" s="60" t="s">
        <v>69</v>
      </c>
      <c r="G64" s="60" t="s">
        <v>69</v>
      </c>
      <c r="H64" s="60" t="s">
        <v>43</v>
      </c>
      <c r="I64" s="135">
        <v>1</v>
      </c>
      <c r="J64" s="133" t="s">
        <v>94</v>
      </c>
      <c r="K64" s="138">
        <v>55</v>
      </c>
      <c r="L64" s="136" t="s">
        <v>144</v>
      </c>
      <c r="M64" s="13" t="s">
        <v>230</v>
      </c>
      <c r="N64" s="78">
        <v>75000000</v>
      </c>
      <c r="O64" s="32" t="s">
        <v>107</v>
      </c>
      <c r="P64" s="32" t="s">
        <v>6</v>
      </c>
      <c r="R64" s="4"/>
    </row>
    <row r="65" spans="1:18" ht="27.75" customHeight="1" x14ac:dyDescent="0.3">
      <c r="A65" s="161"/>
      <c r="B65" s="198"/>
      <c r="C65" s="147">
        <v>17</v>
      </c>
      <c r="D65" s="30" t="s">
        <v>322</v>
      </c>
      <c r="E65" s="135">
        <v>6</v>
      </c>
      <c r="F65" s="60" t="s">
        <v>69</v>
      </c>
      <c r="G65" s="60" t="s">
        <v>69</v>
      </c>
      <c r="H65" s="60" t="s">
        <v>57</v>
      </c>
      <c r="I65" s="135">
        <v>1</v>
      </c>
      <c r="J65" s="133" t="s">
        <v>94</v>
      </c>
      <c r="K65" s="138">
        <v>341</v>
      </c>
      <c r="L65" s="136" t="s">
        <v>144</v>
      </c>
      <c r="M65" s="13" t="s">
        <v>230</v>
      </c>
      <c r="N65" s="78">
        <v>5000000</v>
      </c>
      <c r="O65" s="32" t="s">
        <v>107</v>
      </c>
      <c r="P65" s="32" t="s">
        <v>6</v>
      </c>
      <c r="R65" s="4"/>
    </row>
    <row r="66" spans="1:18" ht="38.25" customHeight="1" x14ac:dyDescent="0.3">
      <c r="A66" s="162"/>
      <c r="B66" s="178"/>
      <c r="C66" s="13">
        <v>18</v>
      </c>
      <c r="D66" s="150" t="s">
        <v>337</v>
      </c>
      <c r="E66" s="148">
        <v>11</v>
      </c>
      <c r="F66" s="149" t="s">
        <v>338</v>
      </c>
      <c r="G66" s="61" t="s">
        <v>339</v>
      </c>
      <c r="H66" s="62" t="s">
        <v>340</v>
      </c>
      <c r="I66" s="147">
        <v>1</v>
      </c>
      <c r="J66" s="133" t="s">
        <v>94</v>
      </c>
      <c r="K66" s="147">
        <v>341</v>
      </c>
      <c r="L66" s="136" t="s">
        <v>144</v>
      </c>
      <c r="M66" s="13" t="s">
        <v>230</v>
      </c>
      <c r="N66" s="151">
        <v>500000000</v>
      </c>
      <c r="O66" s="147" t="s">
        <v>335</v>
      </c>
      <c r="P66" s="32" t="s">
        <v>6</v>
      </c>
      <c r="R66" s="4"/>
    </row>
    <row r="67" spans="1:18" ht="46.5" customHeight="1" x14ac:dyDescent="0.3">
      <c r="A67" s="103" t="s">
        <v>145</v>
      </c>
      <c r="B67" s="110" t="s">
        <v>30</v>
      </c>
      <c r="C67" s="13">
        <v>1</v>
      </c>
      <c r="D67" s="44" t="s">
        <v>146</v>
      </c>
      <c r="E67" s="104">
        <v>11</v>
      </c>
      <c r="F67" s="102" t="s">
        <v>268</v>
      </c>
      <c r="G67" s="102" t="s">
        <v>300</v>
      </c>
      <c r="H67" s="104" t="s">
        <v>57</v>
      </c>
      <c r="I67" s="104">
        <v>10</v>
      </c>
      <c r="J67" s="104" t="s">
        <v>102</v>
      </c>
      <c r="K67" s="104">
        <v>25</v>
      </c>
      <c r="L67" s="104" t="s">
        <v>87</v>
      </c>
      <c r="M67" s="13" t="s">
        <v>230</v>
      </c>
      <c r="N67" s="117">
        <v>100000000</v>
      </c>
      <c r="O67" s="40" t="s">
        <v>107</v>
      </c>
      <c r="P67" s="27" t="s">
        <v>6</v>
      </c>
      <c r="R67" s="4"/>
    </row>
    <row r="68" spans="1:18" ht="33" x14ac:dyDescent="0.3">
      <c r="A68" s="193" t="s">
        <v>147</v>
      </c>
      <c r="B68" s="176" t="s">
        <v>148</v>
      </c>
      <c r="C68" s="13">
        <v>1</v>
      </c>
      <c r="D68" s="44" t="s">
        <v>149</v>
      </c>
      <c r="E68" s="13">
        <v>18</v>
      </c>
      <c r="F68" s="102" t="s">
        <v>150</v>
      </c>
      <c r="G68" s="102" t="s">
        <v>298</v>
      </c>
      <c r="H68" s="104" t="s">
        <v>57</v>
      </c>
      <c r="I68" s="104">
        <v>1</v>
      </c>
      <c r="J68" s="104" t="s">
        <v>94</v>
      </c>
      <c r="K68" s="104">
        <v>7</v>
      </c>
      <c r="L68" s="104" t="s">
        <v>87</v>
      </c>
      <c r="M68" s="13" t="s">
        <v>230</v>
      </c>
      <c r="N68" s="117">
        <v>5000000</v>
      </c>
      <c r="O68" s="40" t="s">
        <v>107</v>
      </c>
      <c r="P68" s="27" t="s">
        <v>6</v>
      </c>
      <c r="R68" s="4"/>
    </row>
    <row r="69" spans="1:18" ht="33" x14ac:dyDescent="0.3">
      <c r="A69" s="193"/>
      <c r="B69" s="176"/>
      <c r="C69" s="13">
        <v>2</v>
      </c>
      <c r="D69" s="44" t="s">
        <v>267</v>
      </c>
      <c r="E69" s="13">
        <v>18</v>
      </c>
      <c r="F69" s="102" t="s">
        <v>269</v>
      </c>
      <c r="G69" s="102" t="s">
        <v>297</v>
      </c>
      <c r="H69" s="104" t="s">
        <v>57</v>
      </c>
      <c r="I69" s="104">
        <v>1</v>
      </c>
      <c r="J69" s="104" t="s">
        <v>94</v>
      </c>
      <c r="K69" s="104">
        <v>7</v>
      </c>
      <c r="L69" s="104" t="s">
        <v>87</v>
      </c>
      <c r="M69" s="13" t="s">
        <v>230</v>
      </c>
      <c r="N69" s="117">
        <v>2000000</v>
      </c>
      <c r="O69" s="40" t="s">
        <v>107</v>
      </c>
      <c r="P69" s="27" t="s">
        <v>6</v>
      </c>
      <c r="R69" s="4"/>
    </row>
    <row r="70" spans="1:18" ht="33" x14ac:dyDescent="0.3">
      <c r="A70" s="193"/>
      <c r="B70" s="176"/>
      <c r="C70" s="13">
        <v>3</v>
      </c>
      <c r="D70" s="45" t="s">
        <v>151</v>
      </c>
      <c r="E70" s="13">
        <v>18</v>
      </c>
      <c r="F70" s="102" t="s">
        <v>152</v>
      </c>
      <c r="G70" s="102" t="s">
        <v>299</v>
      </c>
      <c r="H70" s="104" t="s">
        <v>57</v>
      </c>
      <c r="I70" s="104">
        <v>5</v>
      </c>
      <c r="J70" s="104" t="s">
        <v>102</v>
      </c>
      <c r="K70" s="104">
        <v>276</v>
      </c>
      <c r="L70" s="104" t="s">
        <v>144</v>
      </c>
      <c r="M70" s="13" t="s">
        <v>230</v>
      </c>
      <c r="N70" s="127">
        <v>1000000</v>
      </c>
      <c r="O70" s="17" t="s">
        <v>107</v>
      </c>
      <c r="P70" s="27" t="s">
        <v>6</v>
      </c>
      <c r="R70" s="4"/>
    </row>
    <row r="71" spans="1:18" ht="16.5" x14ac:dyDescent="0.3">
      <c r="A71" s="193"/>
      <c r="B71" s="176"/>
      <c r="C71" s="80">
        <v>4</v>
      </c>
      <c r="D71" s="152" t="s">
        <v>341</v>
      </c>
      <c r="E71" s="80">
        <v>18</v>
      </c>
      <c r="F71" s="83" t="s">
        <v>342</v>
      </c>
      <c r="G71" s="83" t="s">
        <v>343</v>
      </c>
      <c r="H71" s="146" t="s">
        <v>57</v>
      </c>
      <c r="I71" s="84">
        <v>1</v>
      </c>
      <c r="J71" s="84" t="s">
        <v>102</v>
      </c>
      <c r="K71" s="84">
        <v>341</v>
      </c>
      <c r="L71" s="84" t="s">
        <v>344</v>
      </c>
      <c r="M71" s="80" t="s">
        <v>230</v>
      </c>
      <c r="N71" s="153">
        <v>3500000</v>
      </c>
      <c r="O71" s="85" t="s">
        <v>107</v>
      </c>
      <c r="P71" s="154" t="s">
        <v>6</v>
      </c>
      <c r="R71" s="4"/>
    </row>
    <row r="72" spans="1:18" ht="30" customHeight="1" x14ac:dyDescent="0.3">
      <c r="A72" s="168" t="s">
        <v>324</v>
      </c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70"/>
      <c r="N72" s="187">
        <f>SUM(N32:N71)</f>
        <v>2825644000</v>
      </c>
      <c r="O72" s="188"/>
      <c r="P72" s="189"/>
      <c r="R72" s="4"/>
    </row>
    <row r="73" spans="1:18" ht="36" customHeight="1" x14ac:dyDescent="0.3">
      <c r="A73" s="91" t="s">
        <v>142</v>
      </c>
      <c r="B73" s="172" t="s">
        <v>61</v>
      </c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11"/>
      <c r="R73" s="4"/>
    </row>
    <row r="74" spans="1:18" ht="108.75" customHeight="1" x14ac:dyDescent="0.25">
      <c r="A74" s="103" t="s">
        <v>83</v>
      </c>
      <c r="B74" s="112" t="s">
        <v>226</v>
      </c>
      <c r="C74" s="13">
        <v>1</v>
      </c>
      <c r="D74" s="24" t="s">
        <v>227</v>
      </c>
      <c r="E74" s="13">
        <v>18</v>
      </c>
      <c r="F74" s="102" t="s">
        <v>56</v>
      </c>
      <c r="G74" s="102" t="s">
        <v>313</v>
      </c>
      <c r="H74" s="13" t="s">
        <v>57</v>
      </c>
      <c r="I74" s="13">
        <v>1</v>
      </c>
      <c r="J74" s="66" t="s">
        <v>94</v>
      </c>
      <c r="K74" s="197" t="s">
        <v>58</v>
      </c>
      <c r="L74" s="197"/>
      <c r="M74" s="13" t="s">
        <v>230</v>
      </c>
      <c r="N74" s="26">
        <v>40000000</v>
      </c>
      <c r="O74" s="13" t="s">
        <v>143</v>
      </c>
      <c r="P74" s="27" t="s">
        <v>6</v>
      </c>
      <c r="R74" s="65"/>
    </row>
    <row r="75" spans="1:18" ht="33" x14ac:dyDescent="0.3">
      <c r="A75" s="194" t="s">
        <v>111</v>
      </c>
      <c r="B75" s="176" t="s">
        <v>155</v>
      </c>
      <c r="C75" s="18">
        <v>1</v>
      </c>
      <c r="D75" s="54" t="s">
        <v>156</v>
      </c>
      <c r="E75" s="104">
        <v>18</v>
      </c>
      <c r="F75" s="102" t="s">
        <v>157</v>
      </c>
      <c r="G75" s="77" t="s">
        <v>221</v>
      </c>
      <c r="H75" s="104" t="s">
        <v>57</v>
      </c>
      <c r="I75" s="104">
        <v>12</v>
      </c>
      <c r="J75" s="104" t="s">
        <v>158</v>
      </c>
      <c r="K75" s="104">
        <v>6</v>
      </c>
      <c r="L75" s="104" t="s">
        <v>87</v>
      </c>
      <c r="M75" s="13" t="s">
        <v>230</v>
      </c>
      <c r="N75" s="139">
        <v>8500000</v>
      </c>
      <c r="O75" s="40" t="s">
        <v>107</v>
      </c>
      <c r="P75" s="27" t="s">
        <v>6</v>
      </c>
      <c r="R75" s="4"/>
    </row>
    <row r="76" spans="1:18" ht="33" x14ac:dyDescent="0.3">
      <c r="A76" s="195"/>
      <c r="B76" s="176"/>
      <c r="C76" s="18">
        <v>2</v>
      </c>
      <c r="D76" s="55" t="s">
        <v>159</v>
      </c>
      <c r="E76" s="104">
        <v>18</v>
      </c>
      <c r="F76" s="102" t="s">
        <v>160</v>
      </c>
      <c r="G76" s="77" t="s">
        <v>161</v>
      </c>
      <c r="H76" s="104" t="s">
        <v>57</v>
      </c>
      <c r="I76" s="104">
        <v>12</v>
      </c>
      <c r="J76" s="104" t="s">
        <v>158</v>
      </c>
      <c r="K76" s="104">
        <v>16</v>
      </c>
      <c r="L76" s="104" t="s">
        <v>87</v>
      </c>
      <c r="M76" s="13" t="s">
        <v>230</v>
      </c>
      <c r="N76" s="139">
        <v>6000000</v>
      </c>
      <c r="O76" s="17" t="s">
        <v>107</v>
      </c>
      <c r="P76" s="27" t="s">
        <v>6</v>
      </c>
      <c r="R76" s="4"/>
    </row>
    <row r="77" spans="1:18" ht="33" x14ac:dyDescent="0.3">
      <c r="A77" s="195"/>
      <c r="B77" s="176"/>
      <c r="C77" s="18">
        <v>3</v>
      </c>
      <c r="D77" s="55" t="s">
        <v>162</v>
      </c>
      <c r="E77" s="104">
        <v>18</v>
      </c>
      <c r="F77" s="102" t="s">
        <v>163</v>
      </c>
      <c r="G77" s="77" t="s">
        <v>164</v>
      </c>
      <c r="H77" s="104" t="s">
        <v>57</v>
      </c>
      <c r="I77" s="104">
        <v>12</v>
      </c>
      <c r="J77" s="104" t="s">
        <v>158</v>
      </c>
      <c r="K77" s="104">
        <v>8</v>
      </c>
      <c r="L77" s="104" t="s">
        <v>87</v>
      </c>
      <c r="M77" s="13" t="s">
        <v>230</v>
      </c>
      <c r="N77" s="139">
        <v>5500000</v>
      </c>
      <c r="O77" s="40" t="s">
        <v>107</v>
      </c>
      <c r="P77" s="27" t="s">
        <v>6</v>
      </c>
      <c r="R77" s="4"/>
    </row>
    <row r="78" spans="1:18" ht="33" x14ac:dyDescent="0.3">
      <c r="A78" s="195"/>
      <c r="B78" s="176"/>
      <c r="C78" s="18">
        <v>4</v>
      </c>
      <c r="D78" s="55" t="s">
        <v>165</v>
      </c>
      <c r="E78" s="104">
        <v>18</v>
      </c>
      <c r="F78" s="102" t="s">
        <v>166</v>
      </c>
      <c r="G78" s="77" t="s">
        <v>167</v>
      </c>
      <c r="H78" s="104" t="s">
        <v>57</v>
      </c>
      <c r="I78" s="104">
        <v>12</v>
      </c>
      <c r="J78" s="104" t="s">
        <v>158</v>
      </c>
      <c r="K78" s="104">
        <v>15</v>
      </c>
      <c r="L78" s="104" t="s">
        <v>87</v>
      </c>
      <c r="M78" s="13" t="s">
        <v>230</v>
      </c>
      <c r="N78" s="139">
        <v>2800000</v>
      </c>
      <c r="O78" s="40" t="s">
        <v>107</v>
      </c>
      <c r="P78" s="27" t="s">
        <v>6</v>
      </c>
      <c r="R78" s="4"/>
    </row>
    <row r="79" spans="1:18" ht="33" x14ac:dyDescent="0.3">
      <c r="A79" s="195"/>
      <c r="B79" s="176"/>
      <c r="C79" s="18">
        <v>5</v>
      </c>
      <c r="D79" s="55" t="s">
        <v>168</v>
      </c>
      <c r="E79" s="104">
        <v>18</v>
      </c>
      <c r="F79" s="102" t="s">
        <v>169</v>
      </c>
      <c r="G79" s="77" t="s">
        <v>170</v>
      </c>
      <c r="H79" s="104" t="s">
        <v>57</v>
      </c>
      <c r="I79" s="104">
        <v>12</v>
      </c>
      <c r="J79" s="104" t="s">
        <v>158</v>
      </c>
      <c r="K79" s="104">
        <v>10</v>
      </c>
      <c r="L79" s="104" t="s">
        <v>87</v>
      </c>
      <c r="M79" s="13" t="s">
        <v>230</v>
      </c>
      <c r="N79" s="139">
        <v>2800000</v>
      </c>
      <c r="O79" s="17" t="s">
        <v>107</v>
      </c>
      <c r="P79" s="27" t="s">
        <v>6</v>
      </c>
      <c r="R79" s="4"/>
    </row>
    <row r="80" spans="1:18" ht="33" x14ac:dyDescent="0.3">
      <c r="A80" s="195"/>
      <c r="B80" s="176"/>
      <c r="C80" s="18">
        <v>6</v>
      </c>
      <c r="D80" s="55" t="s">
        <v>171</v>
      </c>
      <c r="E80" s="104">
        <v>18</v>
      </c>
      <c r="F80" s="102" t="s">
        <v>172</v>
      </c>
      <c r="G80" s="77" t="s">
        <v>173</v>
      </c>
      <c r="H80" s="104" t="s">
        <v>57</v>
      </c>
      <c r="I80" s="104">
        <v>12</v>
      </c>
      <c r="J80" s="104" t="s">
        <v>158</v>
      </c>
      <c r="K80" s="104">
        <v>15</v>
      </c>
      <c r="L80" s="104" t="s">
        <v>87</v>
      </c>
      <c r="M80" s="13" t="s">
        <v>230</v>
      </c>
      <c r="N80" s="139">
        <v>2800000</v>
      </c>
      <c r="O80" s="40" t="s">
        <v>107</v>
      </c>
      <c r="P80" s="27" t="s">
        <v>6</v>
      </c>
      <c r="R80" s="4"/>
    </row>
    <row r="81" spans="1:18" ht="33" x14ac:dyDescent="0.3">
      <c r="A81" s="196"/>
      <c r="B81" s="176"/>
      <c r="C81" s="18">
        <v>7</v>
      </c>
      <c r="D81" s="44" t="s">
        <v>37</v>
      </c>
      <c r="E81" s="13">
        <v>18</v>
      </c>
      <c r="F81" s="102" t="s">
        <v>174</v>
      </c>
      <c r="G81" s="77" t="s">
        <v>175</v>
      </c>
      <c r="H81" s="104" t="s">
        <v>57</v>
      </c>
      <c r="I81" s="104">
        <v>1</v>
      </c>
      <c r="J81" s="104" t="s">
        <v>154</v>
      </c>
      <c r="K81" s="104">
        <v>5</v>
      </c>
      <c r="L81" s="104" t="s">
        <v>87</v>
      </c>
      <c r="M81" s="13" t="s">
        <v>230</v>
      </c>
      <c r="N81" s="117">
        <v>5000000</v>
      </c>
      <c r="O81" s="17" t="s">
        <v>67</v>
      </c>
      <c r="P81" s="27" t="s">
        <v>6</v>
      </c>
      <c r="R81" s="4"/>
    </row>
    <row r="82" spans="1:18" ht="29.25" customHeight="1" x14ac:dyDescent="0.3">
      <c r="A82" s="168" t="s">
        <v>329</v>
      </c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70"/>
      <c r="N82" s="171">
        <f>SUM(N74:N81)</f>
        <v>73400000</v>
      </c>
      <c r="O82" s="171"/>
      <c r="P82" s="171"/>
      <c r="R82" s="4"/>
    </row>
    <row r="83" spans="1:18" ht="29.25" customHeight="1" x14ac:dyDescent="0.3">
      <c r="A83" s="13" t="s">
        <v>145</v>
      </c>
      <c r="B83" s="172" t="s">
        <v>62</v>
      </c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11"/>
      <c r="R83" s="4"/>
    </row>
    <row r="84" spans="1:18" ht="33" x14ac:dyDescent="0.3">
      <c r="A84" s="158" t="s">
        <v>83</v>
      </c>
      <c r="B84" s="190" t="s">
        <v>176</v>
      </c>
      <c r="C84" s="104">
        <v>1</v>
      </c>
      <c r="D84" s="102" t="s">
        <v>270</v>
      </c>
      <c r="E84" s="104">
        <v>18</v>
      </c>
      <c r="F84" s="102" t="s">
        <v>272</v>
      </c>
      <c r="G84" s="24" t="s">
        <v>289</v>
      </c>
      <c r="H84" s="104" t="s">
        <v>57</v>
      </c>
      <c r="I84" s="104">
        <v>1</v>
      </c>
      <c r="J84" s="104" t="s">
        <v>94</v>
      </c>
      <c r="K84" s="104">
        <v>15</v>
      </c>
      <c r="L84" s="104" t="s">
        <v>87</v>
      </c>
      <c r="M84" s="13" t="s">
        <v>230</v>
      </c>
      <c r="N84" s="139">
        <v>20000000</v>
      </c>
      <c r="O84" s="17" t="s">
        <v>107</v>
      </c>
      <c r="P84" s="27" t="s">
        <v>6</v>
      </c>
      <c r="R84" s="4"/>
    </row>
    <row r="85" spans="1:18" ht="41.25" customHeight="1" x14ac:dyDescent="0.3">
      <c r="A85" s="159"/>
      <c r="B85" s="191"/>
      <c r="C85" s="104">
        <v>2</v>
      </c>
      <c r="D85" s="102" t="s">
        <v>271</v>
      </c>
      <c r="E85" s="18">
        <v>18</v>
      </c>
      <c r="F85" s="102" t="s">
        <v>200</v>
      </c>
      <c r="G85" s="24" t="s">
        <v>290</v>
      </c>
      <c r="H85" s="104" t="s">
        <v>57</v>
      </c>
      <c r="I85" s="104">
        <v>1</v>
      </c>
      <c r="J85" s="104" t="s">
        <v>94</v>
      </c>
      <c r="K85" s="104">
        <v>15</v>
      </c>
      <c r="L85" s="104" t="s">
        <v>87</v>
      </c>
      <c r="M85" s="13" t="s">
        <v>230</v>
      </c>
      <c r="N85" s="139">
        <v>20000000</v>
      </c>
      <c r="O85" s="17" t="s">
        <v>107</v>
      </c>
      <c r="P85" s="27" t="s">
        <v>6</v>
      </c>
      <c r="R85" s="4"/>
    </row>
    <row r="86" spans="1:18" ht="33" customHeight="1" x14ac:dyDescent="0.3">
      <c r="A86" s="159"/>
      <c r="B86" s="191"/>
      <c r="C86" s="104">
        <v>3</v>
      </c>
      <c r="D86" s="24" t="s">
        <v>177</v>
      </c>
      <c r="E86" s="104">
        <v>18</v>
      </c>
      <c r="F86" s="102" t="s">
        <v>178</v>
      </c>
      <c r="G86" s="14" t="s">
        <v>74</v>
      </c>
      <c r="H86" s="104" t="s">
        <v>57</v>
      </c>
      <c r="I86" s="104">
        <v>1</v>
      </c>
      <c r="J86" s="104" t="s">
        <v>94</v>
      </c>
      <c r="K86" s="104">
        <v>1</v>
      </c>
      <c r="L86" s="104" t="s">
        <v>87</v>
      </c>
      <c r="M86" s="13" t="s">
        <v>230</v>
      </c>
      <c r="N86" s="139">
        <v>5000000</v>
      </c>
      <c r="O86" s="40" t="s">
        <v>107</v>
      </c>
      <c r="P86" s="27" t="s">
        <v>6</v>
      </c>
      <c r="R86" s="4"/>
    </row>
    <row r="87" spans="1:18" ht="33" x14ac:dyDescent="0.3">
      <c r="A87" s="159"/>
      <c r="B87" s="191"/>
      <c r="C87" s="104">
        <v>4</v>
      </c>
      <c r="D87" s="24" t="s">
        <v>179</v>
      </c>
      <c r="E87" s="104">
        <v>18</v>
      </c>
      <c r="F87" s="102" t="s">
        <v>180</v>
      </c>
      <c r="G87" s="14" t="s">
        <v>74</v>
      </c>
      <c r="H87" s="104" t="s">
        <v>57</v>
      </c>
      <c r="I87" s="104">
        <v>1</v>
      </c>
      <c r="J87" s="104" t="s">
        <v>94</v>
      </c>
      <c r="K87" s="104">
        <v>8</v>
      </c>
      <c r="L87" s="104" t="s">
        <v>87</v>
      </c>
      <c r="M87" s="13" t="s">
        <v>230</v>
      </c>
      <c r="N87" s="139">
        <v>10000000</v>
      </c>
      <c r="O87" s="17" t="s">
        <v>107</v>
      </c>
      <c r="P87" s="27" t="s">
        <v>6</v>
      </c>
      <c r="R87" s="4"/>
    </row>
    <row r="88" spans="1:18" ht="33" x14ac:dyDescent="0.3">
      <c r="A88" s="159"/>
      <c r="B88" s="191"/>
      <c r="C88" s="104">
        <v>5</v>
      </c>
      <c r="D88" s="24" t="s">
        <v>73</v>
      </c>
      <c r="E88" s="104">
        <v>18</v>
      </c>
      <c r="F88" s="102" t="s">
        <v>181</v>
      </c>
      <c r="G88" s="14" t="s">
        <v>74</v>
      </c>
      <c r="H88" s="104" t="s">
        <v>57</v>
      </c>
      <c r="I88" s="104">
        <v>1</v>
      </c>
      <c r="J88" s="104" t="s">
        <v>94</v>
      </c>
      <c r="K88" s="104">
        <v>5</v>
      </c>
      <c r="L88" s="104" t="s">
        <v>87</v>
      </c>
      <c r="M88" s="13" t="s">
        <v>230</v>
      </c>
      <c r="N88" s="139">
        <v>5000000</v>
      </c>
      <c r="O88" s="40" t="s">
        <v>107</v>
      </c>
      <c r="P88" s="27" t="s">
        <v>6</v>
      </c>
      <c r="R88" s="4"/>
    </row>
    <row r="89" spans="1:18" ht="115.5" x14ac:dyDescent="0.3">
      <c r="A89" s="159"/>
      <c r="B89" s="191"/>
      <c r="C89" s="104">
        <v>6</v>
      </c>
      <c r="D89" s="24" t="s">
        <v>182</v>
      </c>
      <c r="E89" s="104">
        <v>18</v>
      </c>
      <c r="F89" s="102" t="s">
        <v>183</v>
      </c>
      <c r="G89" s="14" t="s">
        <v>184</v>
      </c>
      <c r="H89" s="104" t="s">
        <v>57</v>
      </c>
      <c r="I89" s="104">
        <v>7</v>
      </c>
      <c r="J89" s="104" t="s">
        <v>94</v>
      </c>
      <c r="K89" s="104">
        <v>25</v>
      </c>
      <c r="L89" s="104" t="s">
        <v>87</v>
      </c>
      <c r="M89" s="13" t="s">
        <v>230</v>
      </c>
      <c r="N89" s="139">
        <v>25000000</v>
      </c>
      <c r="O89" s="40" t="s">
        <v>107</v>
      </c>
      <c r="P89" s="27" t="s">
        <v>6</v>
      </c>
      <c r="R89" s="4"/>
    </row>
    <row r="90" spans="1:18" ht="33" x14ac:dyDescent="0.3">
      <c r="A90" s="159"/>
      <c r="B90" s="191"/>
      <c r="C90" s="104">
        <v>7</v>
      </c>
      <c r="D90" s="36" t="s">
        <v>346</v>
      </c>
      <c r="E90" s="104">
        <v>18</v>
      </c>
      <c r="F90" s="102" t="s">
        <v>185</v>
      </c>
      <c r="G90" s="77" t="s">
        <v>190</v>
      </c>
      <c r="H90" s="104" t="s">
        <v>57</v>
      </c>
      <c r="I90" s="104">
        <v>1</v>
      </c>
      <c r="J90" s="104" t="s">
        <v>94</v>
      </c>
      <c r="K90" s="104">
        <v>45</v>
      </c>
      <c r="L90" s="104" t="s">
        <v>87</v>
      </c>
      <c r="M90" s="13" t="s">
        <v>230</v>
      </c>
      <c r="N90" s="139">
        <v>4500000</v>
      </c>
      <c r="O90" s="40" t="s">
        <v>107</v>
      </c>
      <c r="P90" s="27" t="s">
        <v>6</v>
      </c>
      <c r="R90" s="4"/>
    </row>
    <row r="91" spans="1:18" ht="33" x14ac:dyDescent="0.3">
      <c r="A91" s="159"/>
      <c r="B91" s="191"/>
      <c r="C91" s="104">
        <v>8</v>
      </c>
      <c r="D91" s="19" t="s">
        <v>186</v>
      </c>
      <c r="E91" s="104">
        <v>18</v>
      </c>
      <c r="F91" s="102" t="s">
        <v>284</v>
      </c>
      <c r="G91" s="77" t="s">
        <v>283</v>
      </c>
      <c r="H91" s="104" t="s">
        <v>57</v>
      </c>
      <c r="I91" s="104">
        <v>1</v>
      </c>
      <c r="J91" s="104" t="s">
        <v>94</v>
      </c>
      <c r="K91" s="104">
        <v>45</v>
      </c>
      <c r="L91" s="104" t="s">
        <v>87</v>
      </c>
      <c r="M91" s="13" t="s">
        <v>230</v>
      </c>
      <c r="N91" s="139">
        <v>4000000</v>
      </c>
      <c r="O91" s="17" t="s">
        <v>107</v>
      </c>
      <c r="P91" s="27" t="s">
        <v>6</v>
      </c>
      <c r="R91" s="4"/>
    </row>
    <row r="92" spans="1:18" ht="33" x14ac:dyDescent="0.3">
      <c r="A92" s="159"/>
      <c r="B92" s="191"/>
      <c r="C92" s="104">
        <v>9</v>
      </c>
      <c r="D92" s="19" t="s">
        <v>345</v>
      </c>
      <c r="E92" s="104">
        <v>18</v>
      </c>
      <c r="F92" s="102" t="s">
        <v>285</v>
      </c>
      <c r="G92" s="77" t="s">
        <v>282</v>
      </c>
      <c r="H92" s="104" t="s">
        <v>57</v>
      </c>
      <c r="I92" s="104">
        <v>1</v>
      </c>
      <c r="J92" s="104" t="s">
        <v>94</v>
      </c>
      <c r="K92" s="104">
        <v>45</v>
      </c>
      <c r="L92" s="104" t="s">
        <v>87</v>
      </c>
      <c r="M92" s="13" t="s">
        <v>230</v>
      </c>
      <c r="N92" s="139">
        <v>4500000</v>
      </c>
      <c r="O92" s="40" t="s">
        <v>107</v>
      </c>
      <c r="P92" s="27" t="s">
        <v>6</v>
      </c>
      <c r="R92" s="4"/>
    </row>
    <row r="93" spans="1:18" ht="33" x14ac:dyDescent="0.3">
      <c r="A93" s="159"/>
      <c r="B93" s="191"/>
      <c r="C93" s="104">
        <v>10</v>
      </c>
      <c r="D93" s="19" t="s">
        <v>187</v>
      </c>
      <c r="E93" s="104">
        <v>18</v>
      </c>
      <c r="F93" s="102" t="s">
        <v>286</v>
      </c>
      <c r="G93" s="77" t="s">
        <v>281</v>
      </c>
      <c r="H93" s="104" t="s">
        <v>57</v>
      </c>
      <c r="I93" s="104">
        <v>1</v>
      </c>
      <c r="J93" s="104" t="s">
        <v>94</v>
      </c>
      <c r="K93" s="104">
        <v>45</v>
      </c>
      <c r="L93" s="104" t="s">
        <v>87</v>
      </c>
      <c r="M93" s="13" t="s">
        <v>230</v>
      </c>
      <c r="N93" s="139">
        <v>4500000</v>
      </c>
      <c r="O93" s="40" t="s">
        <v>107</v>
      </c>
      <c r="P93" s="27" t="s">
        <v>6</v>
      </c>
      <c r="R93" s="4"/>
    </row>
    <row r="94" spans="1:18" ht="49.5" x14ac:dyDescent="0.3">
      <c r="A94" s="159"/>
      <c r="B94" s="191"/>
      <c r="C94" s="104">
        <v>11</v>
      </c>
      <c r="D94" s="19" t="s">
        <v>279</v>
      </c>
      <c r="E94" s="104">
        <v>18</v>
      </c>
      <c r="F94" s="102" t="s">
        <v>287</v>
      </c>
      <c r="G94" s="77" t="s">
        <v>280</v>
      </c>
      <c r="H94" s="104" t="s">
        <v>57</v>
      </c>
      <c r="I94" s="104">
        <v>1</v>
      </c>
      <c r="J94" s="104" t="s">
        <v>94</v>
      </c>
      <c r="K94" s="104">
        <v>45</v>
      </c>
      <c r="L94" s="104" t="s">
        <v>87</v>
      </c>
      <c r="M94" s="13" t="s">
        <v>230</v>
      </c>
      <c r="N94" s="139">
        <v>4000000</v>
      </c>
      <c r="O94" s="17" t="s">
        <v>107</v>
      </c>
      <c r="P94" s="27" t="s">
        <v>6</v>
      </c>
      <c r="R94" s="4"/>
    </row>
    <row r="95" spans="1:18" ht="49.5" x14ac:dyDescent="0.3">
      <c r="A95" s="159"/>
      <c r="B95" s="191"/>
      <c r="C95" s="104">
        <v>12</v>
      </c>
      <c r="D95" s="19" t="s">
        <v>188</v>
      </c>
      <c r="E95" s="104">
        <v>18</v>
      </c>
      <c r="F95" s="102" t="s">
        <v>189</v>
      </c>
      <c r="G95" s="77" t="s">
        <v>190</v>
      </c>
      <c r="H95" s="104" t="s">
        <v>57</v>
      </c>
      <c r="I95" s="104">
        <v>1</v>
      </c>
      <c r="J95" s="104" t="s">
        <v>94</v>
      </c>
      <c r="K95" s="104">
        <v>45</v>
      </c>
      <c r="L95" s="104" t="s">
        <v>87</v>
      </c>
      <c r="M95" s="13" t="s">
        <v>230</v>
      </c>
      <c r="N95" s="139">
        <v>4000000</v>
      </c>
      <c r="O95" s="40" t="s">
        <v>107</v>
      </c>
      <c r="P95" s="27" t="s">
        <v>6</v>
      </c>
      <c r="R95" s="4"/>
    </row>
    <row r="96" spans="1:18" ht="66" x14ac:dyDescent="0.3">
      <c r="A96" s="159"/>
      <c r="B96" s="191"/>
      <c r="C96" s="104">
        <v>13</v>
      </c>
      <c r="D96" s="19" t="s">
        <v>191</v>
      </c>
      <c r="E96" s="104">
        <v>18</v>
      </c>
      <c r="F96" s="102" t="s">
        <v>192</v>
      </c>
      <c r="G96" s="77" t="s">
        <v>193</v>
      </c>
      <c r="H96" s="104" t="s">
        <v>57</v>
      </c>
      <c r="I96" s="104">
        <v>1</v>
      </c>
      <c r="J96" s="104" t="s">
        <v>94</v>
      </c>
      <c r="K96" s="104">
        <v>45</v>
      </c>
      <c r="L96" s="104" t="s">
        <v>87</v>
      </c>
      <c r="M96" s="13" t="s">
        <v>230</v>
      </c>
      <c r="N96" s="139">
        <v>4500000</v>
      </c>
      <c r="O96" s="40" t="s">
        <v>107</v>
      </c>
      <c r="P96" s="27" t="s">
        <v>6</v>
      </c>
      <c r="R96" s="4"/>
    </row>
    <row r="97" spans="1:18" ht="33" x14ac:dyDescent="0.3">
      <c r="A97" s="159"/>
      <c r="B97" s="191"/>
      <c r="C97" s="104">
        <v>14</v>
      </c>
      <c r="D97" s="19" t="s">
        <v>194</v>
      </c>
      <c r="E97" s="104">
        <v>18</v>
      </c>
      <c r="F97" s="102" t="s">
        <v>195</v>
      </c>
      <c r="G97" s="77" t="s">
        <v>196</v>
      </c>
      <c r="H97" s="104" t="s">
        <v>57</v>
      </c>
      <c r="I97" s="104">
        <v>5</v>
      </c>
      <c r="J97" s="104" t="s">
        <v>94</v>
      </c>
      <c r="K97" s="104">
        <v>7</v>
      </c>
      <c r="L97" s="104" t="s">
        <v>87</v>
      </c>
      <c r="M97" s="13" t="s">
        <v>230</v>
      </c>
      <c r="N97" s="139">
        <v>25000000</v>
      </c>
      <c r="O97" s="40" t="s">
        <v>107</v>
      </c>
      <c r="P97" s="27" t="s">
        <v>6</v>
      </c>
      <c r="R97" s="4"/>
    </row>
    <row r="98" spans="1:18" ht="33" x14ac:dyDescent="0.3">
      <c r="A98" s="160"/>
      <c r="B98" s="192"/>
      <c r="C98" s="104">
        <v>15</v>
      </c>
      <c r="D98" s="19" t="s">
        <v>197</v>
      </c>
      <c r="E98" s="18">
        <v>18</v>
      </c>
      <c r="F98" s="102" t="s">
        <v>198</v>
      </c>
      <c r="G98" s="77" t="s">
        <v>199</v>
      </c>
      <c r="H98" s="104" t="s">
        <v>57</v>
      </c>
      <c r="I98" s="104">
        <v>1</v>
      </c>
      <c r="J98" s="104" t="s">
        <v>94</v>
      </c>
      <c r="K98" s="104">
        <v>10</v>
      </c>
      <c r="L98" s="104" t="s">
        <v>87</v>
      </c>
      <c r="M98" s="13" t="s">
        <v>230</v>
      </c>
      <c r="N98" s="139">
        <v>25000000</v>
      </c>
      <c r="O98" s="40" t="s">
        <v>107</v>
      </c>
      <c r="P98" s="27" t="s">
        <v>6</v>
      </c>
      <c r="R98" s="4"/>
    </row>
    <row r="99" spans="1:18" ht="33" x14ac:dyDescent="0.3">
      <c r="A99" s="175" t="s">
        <v>111</v>
      </c>
      <c r="B99" s="176" t="s">
        <v>201</v>
      </c>
      <c r="C99" s="18">
        <v>1</v>
      </c>
      <c r="D99" s="19" t="s">
        <v>202</v>
      </c>
      <c r="E99" s="18">
        <v>3</v>
      </c>
      <c r="F99" s="102" t="s">
        <v>203</v>
      </c>
      <c r="G99" s="77" t="s">
        <v>204</v>
      </c>
      <c r="H99" s="104" t="s">
        <v>57</v>
      </c>
      <c r="I99" s="104">
        <v>1</v>
      </c>
      <c r="J99" s="104" t="s">
        <v>106</v>
      </c>
      <c r="K99" s="104">
        <v>50</v>
      </c>
      <c r="L99" s="104" t="s">
        <v>87</v>
      </c>
      <c r="M99" s="13" t="s">
        <v>230</v>
      </c>
      <c r="N99" s="139">
        <v>5000000</v>
      </c>
      <c r="O99" s="40" t="s">
        <v>107</v>
      </c>
      <c r="P99" s="27" t="s">
        <v>6</v>
      </c>
      <c r="R99" s="4"/>
    </row>
    <row r="100" spans="1:18" ht="62.25" customHeight="1" x14ac:dyDescent="0.3">
      <c r="A100" s="175"/>
      <c r="B100" s="176"/>
      <c r="C100" s="18">
        <v>2</v>
      </c>
      <c r="D100" s="19" t="s">
        <v>205</v>
      </c>
      <c r="E100" s="104">
        <v>18</v>
      </c>
      <c r="F100" s="102" t="s">
        <v>206</v>
      </c>
      <c r="G100" s="77" t="s">
        <v>207</v>
      </c>
      <c r="H100" s="104" t="s">
        <v>57</v>
      </c>
      <c r="I100" s="104">
        <v>1</v>
      </c>
      <c r="J100" s="104" t="s">
        <v>94</v>
      </c>
      <c r="K100" s="104">
        <v>40</v>
      </c>
      <c r="L100" s="104" t="s">
        <v>87</v>
      </c>
      <c r="M100" s="13" t="s">
        <v>230</v>
      </c>
      <c r="N100" s="139">
        <v>5000000</v>
      </c>
      <c r="O100" s="56" t="s">
        <v>143</v>
      </c>
      <c r="P100" s="27" t="s">
        <v>6</v>
      </c>
      <c r="R100" s="4"/>
    </row>
    <row r="101" spans="1:18" ht="33" x14ac:dyDescent="0.3">
      <c r="A101" s="167" t="s">
        <v>142</v>
      </c>
      <c r="B101" s="177" t="s">
        <v>208</v>
      </c>
      <c r="C101" s="13">
        <v>1</v>
      </c>
      <c r="D101" s="45" t="s">
        <v>209</v>
      </c>
      <c r="E101" s="13">
        <v>9</v>
      </c>
      <c r="F101" s="102" t="s">
        <v>153</v>
      </c>
      <c r="G101" s="77" t="s">
        <v>222</v>
      </c>
      <c r="H101" s="104" t="s">
        <v>57</v>
      </c>
      <c r="I101" s="104">
        <v>1</v>
      </c>
      <c r="J101" s="104" t="s">
        <v>154</v>
      </c>
      <c r="K101" s="104">
        <v>30</v>
      </c>
      <c r="L101" s="104" t="s">
        <v>87</v>
      </c>
      <c r="M101" s="13" t="s">
        <v>230</v>
      </c>
      <c r="N101" s="117">
        <v>50000000</v>
      </c>
      <c r="O101" s="17" t="s">
        <v>107</v>
      </c>
      <c r="P101" s="27" t="s">
        <v>6</v>
      </c>
      <c r="R101" s="4"/>
    </row>
    <row r="102" spans="1:18" ht="49.5" customHeight="1" x14ac:dyDescent="0.3">
      <c r="A102" s="162"/>
      <c r="B102" s="178"/>
      <c r="C102" s="64">
        <v>2</v>
      </c>
      <c r="D102" s="86" t="s">
        <v>250</v>
      </c>
      <c r="E102" s="91">
        <v>9</v>
      </c>
      <c r="F102" s="105" t="s">
        <v>153</v>
      </c>
      <c r="G102" s="79" t="s">
        <v>251</v>
      </c>
      <c r="H102" s="95" t="s">
        <v>57</v>
      </c>
      <c r="I102" s="95">
        <v>1</v>
      </c>
      <c r="J102" s="95" t="s">
        <v>154</v>
      </c>
      <c r="K102" s="95">
        <v>1</v>
      </c>
      <c r="L102" s="95" t="s">
        <v>94</v>
      </c>
      <c r="M102" s="91" t="s">
        <v>230</v>
      </c>
      <c r="N102" s="140">
        <v>5000000</v>
      </c>
      <c r="O102" s="87" t="s">
        <v>107</v>
      </c>
      <c r="P102" s="88" t="s">
        <v>6</v>
      </c>
      <c r="R102" s="4"/>
    </row>
    <row r="103" spans="1:18" ht="49.5" customHeight="1" x14ac:dyDescent="0.3">
      <c r="A103" s="168" t="s">
        <v>330</v>
      </c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70"/>
      <c r="N103" s="179">
        <f>SUM(N84:N102)</f>
        <v>230000000</v>
      </c>
      <c r="O103" s="180"/>
      <c r="P103" s="181"/>
      <c r="R103" s="4"/>
    </row>
    <row r="104" spans="1:18" ht="33.75" customHeight="1" x14ac:dyDescent="0.3">
      <c r="A104" s="93" t="s">
        <v>147</v>
      </c>
      <c r="B104" s="182" t="s">
        <v>63</v>
      </c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4"/>
      <c r="Q104" s="113"/>
      <c r="R104" s="4"/>
    </row>
    <row r="105" spans="1:18" ht="44.25" customHeight="1" x14ac:dyDescent="0.3">
      <c r="A105" s="163">
        <v>1</v>
      </c>
      <c r="B105" s="185" t="s">
        <v>228</v>
      </c>
      <c r="C105" s="57">
        <v>1</v>
      </c>
      <c r="D105" s="57" t="s">
        <v>229</v>
      </c>
      <c r="E105" s="109">
        <v>3</v>
      </c>
      <c r="F105" s="108" t="s">
        <v>211</v>
      </c>
      <c r="G105" s="141" t="s">
        <v>31</v>
      </c>
      <c r="H105" s="109" t="s">
        <v>57</v>
      </c>
      <c r="I105" s="109">
        <v>1</v>
      </c>
      <c r="J105" s="109" t="s">
        <v>94</v>
      </c>
      <c r="K105" s="109">
        <v>22</v>
      </c>
      <c r="L105" s="109" t="s">
        <v>87</v>
      </c>
      <c r="M105" s="13" t="s">
        <v>230</v>
      </c>
      <c r="N105" s="117">
        <v>79200000</v>
      </c>
      <c r="O105" s="40" t="s">
        <v>107</v>
      </c>
      <c r="P105" s="27" t="s">
        <v>6</v>
      </c>
      <c r="Q105" s="113"/>
      <c r="R105" s="4"/>
    </row>
    <row r="106" spans="1:18" ht="42.75" customHeight="1" x14ac:dyDescent="0.3">
      <c r="A106" s="164"/>
      <c r="B106" s="186"/>
      <c r="C106" s="114">
        <v>2</v>
      </c>
      <c r="D106" s="142" t="s">
        <v>64</v>
      </c>
      <c r="E106" s="143">
        <v>3</v>
      </c>
      <c r="F106" s="108" t="s">
        <v>210</v>
      </c>
      <c r="G106" s="141" t="s">
        <v>38</v>
      </c>
      <c r="H106" s="135" t="s">
        <v>57</v>
      </c>
      <c r="I106" s="144">
        <v>1</v>
      </c>
      <c r="J106" s="136" t="s">
        <v>94</v>
      </c>
      <c r="K106" s="138">
        <v>278</v>
      </c>
      <c r="L106" s="145" t="s">
        <v>144</v>
      </c>
      <c r="M106" s="13" t="s">
        <v>230</v>
      </c>
      <c r="N106" s="78">
        <v>30000000</v>
      </c>
      <c r="O106" s="32" t="s">
        <v>107</v>
      </c>
      <c r="P106" s="32" t="s">
        <v>6</v>
      </c>
      <c r="Q106" s="113"/>
      <c r="R106" s="4"/>
    </row>
    <row r="107" spans="1:18" ht="31.5" customHeight="1" x14ac:dyDescent="0.3">
      <c r="A107" s="168" t="s">
        <v>331</v>
      </c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70"/>
      <c r="N107" s="187">
        <f>N105+N106</f>
        <v>109200000</v>
      </c>
      <c r="O107" s="188"/>
      <c r="P107" s="189"/>
      <c r="R107" s="4"/>
    </row>
    <row r="108" spans="1:18" ht="30" customHeight="1" x14ac:dyDescent="0.3">
      <c r="A108" s="168" t="s">
        <v>332</v>
      </c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70"/>
      <c r="N108" s="174">
        <f>N30+N72+N82+N103+N107</f>
        <v>3832893046</v>
      </c>
      <c r="O108" s="165"/>
      <c r="P108" s="166"/>
      <c r="Q108" s="10"/>
      <c r="R108" s="4"/>
    </row>
    <row r="109" spans="1:18" ht="30" customHeight="1" x14ac:dyDescent="0.3">
      <c r="A109" s="115"/>
      <c r="B109" s="116"/>
      <c r="C109" s="38"/>
      <c r="D109" s="12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38"/>
      <c r="Q109" s="10"/>
      <c r="R109" s="4"/>
    </row>
    <row r="110" spans="1:18" ht="16.5" x14ac:dyDescent="0.3">
      <c r="A110" s="4"/>
      <c r="B110" s="5"/>
      <c r="C110" s="9"/>
      <c r="D110" s="125" t="s">
        <v>212</v>
      </c>
      <c r="E110" s="126"/>
      <c r="F110" s="126"/>
      <c r="G110" s="126"/>
      <c r="H110" s="125"/>
      <c r="I110" s="126"/>
      <c r="J110" s="126"/>
      <c r="K110" s="126"/>
      <c r="L110" s="125"/>
      <c r="M110" s="125" t="s">
        <v>288</v>
      </c>
      <c r="N110" s="125"/>
      <c r="O110" s="9"/>
      <c r="P110" s="9"/>
      <c r="Q110" s="10"/>
      <c r="R110" s="4"/>
    </row>
    <row r="111" spans="1:18" ht="16.5" x14ac:dyDescent="0.3">
      <c r="A111" s="4"/>
      <c r="B111" s="5"/>
      <c r="C111" s="9"/>
      <c r="D111" s="125" t="s">
        <v>65</v>
      </c>
      <c r="E111" s="126"/>
      <c r="F111" s="126"/>
      <c r="G111" s="126"/>
      <c r="H111" s="125"/>
      <c r="I111" s="126"/>
      <c r="J111" s="126"/>
      <c r="K111" s="126"/>
      <c r="L111" s="125"/>
      <c r="M111" s="125" t="s">
        <v>21</v>
      </c>
      <c r="N111" s="125"/>
      <c r="O111" s="9"/>
      <c r="P111" s="9"/>
      <c r="Q111" s="10"/>
      <c r="R111" s="4"/>
    </row>
    <row r="112" spans="1:18" ht="16.5" x14ac:dyDescent="0.3">
      <c r="A112" s="4"/>
      <c r="B112" s="5"/>
      <c r="C112" s="9"/>
      <c r="D112" s="9"/>
      <c r="E112" s="8"/>
      <c r="F112" s="8"/>
      <c r="G112" s="8"/>
      <c r="H112" s="9"/>
      <c r="I112" s="8"/>
      <c r="J112" s="8"/>
      <c r="K112" s="8"/>
      <c r="L112" s="9"/>
      <c r="M112" s="9"/>
      <c r="N112" s="9"/>
      <c r="O112" s="9"/>
      <c r="P112" s="9"/>
      <c r="Q112" s="10"/>
      <c r="R112" s="4"/>
    </row>
    <row r="113" spans="1:18" ht="16.5" x14ac:dyDescent="0.3">
      <c r="A113" s="4"/>
      <c r="B113" s="5"/>
      <c r="C113" s="9"/>
      <c r="D113" s="9"/>
      <c r="E113" s="8"/>
      <c r="F113" s="8"/>
      <c r="G113" s="8"/>
      <c r="H113" s="9"/>
      <c r="I113" s="8"/>
      <c r="J113" s="8"/>
      <c r="K113" s="8"/>
      <c r="L113" s="9"/>
      <c r="M113" s="9"/>
      <c r="N113" s="9"/>
      <c r="O113" s="9"/>
      <c r="P113" s="9"/>
      <c r="Q113" s="10"/>
      <c r="R113" s="4"/>
    </row>
    <row r="114" spans="1:18" ht="16.5" x14ac:dyDescent="0.3">
      <c r="A114" s="4"/>
      <c r="B114" s="5"/>
      <c r="C114" s="9"/>
      <c r="D114" s="9"/>
      <c r="E114" s="8"/>
      <c r="F114" s="8"/>
      <c r="G114" s="8"/>
      <c r="H114" s="9"/>
      <c r="I114" s="8"/>
      <c r="J114" s="8"/>
      <c r="K114" s="8"/>
      <c r="L114" s="9"/>
      <c r="M114" s="9"/>
      <c r="N114" s="9"/>
      <c r="O114" s="9"/>
      <c r="P114" s="9"/>
      <c r="Q114" s="10"/>
      <c r="R114" s="4"/>
    </row>
    <row r="115" spans="1:18" ht="16.5" x14ac:dyDescent="0.3">
      <c r="A115" s="4"/>
      <c r="B115" s="5"/>
      <c r="C115" s="9"/>
      <c r="D115" s="9"/>
      <c r="E115" s="8"/>
      <c r="F115" s="8"/>
      <c r="G115" s="8"/>
      <c r="H115" s="16"/>
      <c r="I115" s="8"/>
      <c r="J115" s="8"/>
      <c r="K115" s="8"/>
      <c r="L115" s="16"/>
      <c r="M115" s="16"/>
      <c r="N115" s="16"/>
      <c r="O115" s="16"/>
      <c r="P115" s="9"/>
      <c r="Q115" s="10"/>
      <c r="R115" s="4"/>
    </row>
    <row r="116" spans="1:18" ht="16.5" x14ac:dyDescent="0.3">
      <c r="A116" s="4"/>
      <c r="B116" s="5"/>
      <c r="C116" s="9"/>
      <c r="D116" s="123" t="s">
        <v>33</v>
      </c>
      <c r="E116" s="8"/>
      <c r="F116" s="8"/>
      <c r="G116" s="8"/>
      <c r="H116" s="16"/>
      <c r="I116" s="8"/>
      <c r="J116" s="8"/>
      <c r="K116" s="8"/>
      <c r="L116" s="16"/>
      <c r="M116" s="124" t="s">
        <v>34</v>
      </c>
      <c r="N116" s="16"/>
      <c r="O116" s="16"/>
      <c r="P116" s="9"/>
      <c r="Q116" s="10"/>
      <c r="R116" s="4"/>
    </row>
    <row r="117" spans="1:18" ht="16.5" x14ac:dyDescent="0.3">
      <c r="A117" s="4"/>
      <c r="B117" s="5"/>
      <c r="C117" s="9"/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9"/>
      <c r="Q117" s="10"/>
      <c r="R117" s="4"/>
    </row>
    <row r="118" spans="1:18" ht="16.5" x14ac:dyDescent="0.3">
      <c r="A118" s="4"/>
      <c r="B118" s="5"/>
      <c r="C118" s="9"/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9"/>
      <c r="Q118" s="10"/>
      <c r="R118" s="4"/>
    </row>
    <row r="119" spans="1:18" ht="16.5" x14ac:dyDescent="0.3">
      <c r="A119" s="4"/>
      <c r="B119" s="5"/>
      <c r="C119" s="9"/>
      <c r="D119" s="7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9"/>
      <c r="Q119" s="10"/>
      <c r="R119" s="4"/>
    </row>
    <row r="120" spans="1:18" ht="16.5" x14ac:dyDescent="0.3">
      <c r="A120" s="4"/>
      <c r="B120" s="5"/>
      <c r="C120" s="9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9"/>
      <c r="Q120" s="10"/>
      <c r="R120" s="4"/>
    </row>
  </sheetData>
  <mergeCells count="56">
    <mergeCell ref="A1:S1"/>
    <mergeCell ref="A2:Q2"/>
    <mergeCell ref="A8:A11"/>
    <mergeCell ref="B8:D8"/>
    <mergeCell ref="F8:F11"/>
    <mergeCell ref="G8:G10"/>
    <mergeCell ref="H8:H11"/>
    <mergeCell ref="I8:J11"/>
    <mergeCell ref="K8:L10"/>
    <mergeCell ref="M8:M11"/>
    <mergeCell ref="A30:M30"/>
    <mergeCell ref="N30:P30"/>
    <mergeCell ref="N8:O9"/>
    <mergeCell ref="P8:P11"/>
    <mergeCell ref="Q8:Q11"/>
    <mergeCell ref="B9:B11"/>
    <mergeCell ref="C9:D11"/>
    <mergeCell ref="C12:D12"/>
    <mergeCell ref="B13:P13"/>
    <mergeCell ref="A14:A26"/>
    <mergeCell ref="B14:B26"/>
    <mergeCell ref="A27:A29"/>
    <mergeCell ref="B27:B29"/>
    <mergeCell ref="N72:P72"/>
    <mergeCell ref="B73:P73"/>
    <mergeCell ref="K74:L74"/>
    <mergeCell ref="B31:P31"/>
    <mergeCell ref="A32:A37"/>
    <mergeCell ref="B32:B37"/>
    <mergeCell ref="A38:A48"/>
    <mergeCell ref="B38:B48"/>
    <mergeCell ref="A49:A66"/>
    <mergeCell ref="B49:B66"/>
    <mergeCell ref="B84:B98"/>
    <mergeCell ref="A68:A71"/>
    <mergeCell ref="B68:B71"/>
    <mergeCell ref="A72:M72"/>
    <mergeCell ref="A75:A81"/>
    <mergeCell ref="B75:B81"/>
    <mergeCell ref="A82:M82"/>
    <mergeCell ref="N82:P82"/>
    <mergeCell ref="B83:P83"/>
    <mergeCell ref="A108:M108"/>
    <mergeCell ref="N108:P108"/>
    <mergeCell ref="A99:A100"/>
    <mergeCell ref="B99:B100"/>
    <mergeCell ref="A101:A102"/>
    <mergeCell ref="B101:B102"/>
    <mergeCell ref="A103:M103"/>
    <mergeCell ref="N103:P103"/>
    <mergeCell ref="B104:P104"/>
    <mergeCell ref="A105:A106"/>
    <mergeCell ref="B105:B106"/>
    <mergeCell ref="A107:M107"/>
    <mergeCell ref="N107:P107"/>
    <mergeCell ref="A84:A98"/>
  </mergeCells>
  <pageMargins left="0.2" right="0" top="0.25" bottom="0" header="0.3" footer="0.3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RKPDES 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Panca</dc:creator>
  <cp:lastModifiedBy>Asus</cp:lastModifiedBy>
  <cp:lastPrinted>2023-10-09T02:36:36Z</cp:lastPrinted>
  <dcterms:created xsi:type="dcterms:W3CDTF">2019-03-22T07:20:19Z</dcterms:created>
  <dcterms:modified xsi:type="dcterms:W3CDTF">2023-11-21T05:47:54Z</dcterms:modified>
</cp:coreProperties>
</file>